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clouse\Desktop\"/>
    </mc:Choice>
  </mc:AlternateContent>
  <bookViews>
    <workbookView xWindow="-120" yWindow="-120" windowWidth="25440" windowHeight="15390" tabRatio="754" activeTab="3"/>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workbook>
</file>

<file path=xl/calcChain.xml><?xml version="1.0" encoding="utf-8"?>
<calcChain xmlns="http://schemas.openxmlformats.org/spreadsheetml/2006/main">
  <c r="G12" i="4" l="1"/>
  <c r="A151"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s="1"/>
  <c r="K64" i="6"/>
  <c r="P4839" i="13" s="1"/>
  <c r="K65" i="6"/>
  <c r="P4850" i="13" s="1"/>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s="1"/>
  <c r="K152" i="6"/>
  <c r="P5807" i="13" s="1"/>
  <c r="K153" i="6"/>
  <c r="P5818" i="13" s="1"/>
  <c r="K154" i="6"/>
  <c r="P5829" i="13"/>
  <c r="K155" i="6"/>
  <c r="P5840" i="13"/>
  <c r="K156" i="6"/>
  <c r="P5851" i="13" s="1"/>
  <c r="K157" i="6"/>
  <c r="P5862" i="13"/>
  <c r="K158" i="6"/>
  <c r="P5873" i="13"/>
  <c r="K159" i="6"/>
  <c r="P5884" i="13"/>
  <c r="K160" i="6"/>
  <c r="P5895" i="13" s="1"/>
  <c r="K161" i="6"/>
  <c r="P5906" i="13"/>
  <c r="K162" i="6"/>
  <c r="P5917" i="13" s="1"/>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s="1"/>
  <c r="AF77" i="1"/>
  <c r="O1456" i="13" s="1"/>
  <c r="M78" i="1"/>
  <c r="O196" i="13"/>
  <c r="AA78" i="1"/>
  <c r="O1467" i="13"/>
  <c r="AF78" i="1"/>
  <c r="O1471" i="13" s="1"/>
  <c r="M79" i="1"/>
  <c r="O199" i="13" s="1"/>
  <c r="AA79" i="1"/>
  <c r="O1482" i="13" s="1"/>
  <c r="AF79" i="1"/>
  <c r="O1486" i="13" s="1"/>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s="1"/>
  <c r="AA86" i="1"/>
  <c r="O1587" i="13" s="1"/>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s="1"/>
  <c r="AA154" i="1"/>
  <c r="O2607" i="13" s="1"/>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s="1"/>
  <c r="AA160" i="1"/>
  <c r="O2697" i="13" s="1"/>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s="1"/>
  <c r="AA171" i="1"/>
  <c r="O2862" i="13" s="1"/>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s="1"/>
  <c r="AA177" i="1"/>
  <c r="O2952" i="13" s="1"/>
  <c r="AF177" i="1"/>
  <c r="O2956" i="13"/>
  <c r="M178" i="1"/>
  <c r="O496" i="13"/>
  <c r="AA178" i="1"/>
  <c r="O2967" i="13" s="1"/>
  <c r="AF178" i="1"/>
  <c r="O2971" i="13" s="1"/>
  <c r="M180" i="1"/>
  <c r="AA180" i="1"/>
  <c r="AF180" i="1"/>
  <c r="M181" i="1"/>
  <c r="AA181" i="1"/>
  <c r="AF181" i="1"/>
  <c r="M182" i="1"/>
  <c r="AA182" i="1"/>
  <c r="AF182" i="1"/>
  <c r="M183" i="1"/>
  <c r="AA183" i="1"/>
  <c r="AF183" i="1"/>
  <c r="M184" i="1"/>
  <c r="AA184" i="1"/>
  <c r="AF184" i="1"/>
  <c r="E4" i="4"/>
  <c r="E4" i="6" s="1"/>
  <c r="A178" i="13"/>
  <c r="A1796" i="13"/>
  <c r="A1517" i="13"/>
  <c r="A1627" i="13"/>
  <c r="A1721" i="13"/>
  <c r="A1192" i="13"/>
  <c r="A1713" i="13"/>
  <c r="A1296" i="13"/>
  <c r="A631" i="13"/>
  <c r="A2314" i="13"/>
  <c r="A4977" i="13"/>
  <c r="A2438" i="13"/>
  <c r="A5680" i="13"/>
  <c r="A717" i="13"/>
  <c r="A2297" i="13"/>
  <c r="A2265" i="13"/>
  <c r="A1622" i="13"/>
  <c r="A1756" i="13"/>
  <c r="A2657" i="13"/>
  <c r="A1902" i="13"/>
  <c r="A1086" i="13"/>
  <c r="A1804" i="13"/>
  <c r="A1786" i="13"/>
  <c r="A1508" i="13"/>
  <c r="A68" i="13"/>
  <c r="A2809" i="13"/>
  <c r="A1841" i="13"/>
  <c r="A3396" i="13"/>
  <c r="A2802" i="13"/>
  <c r="A2231" i="13"/>
  <c r="A1973" i="13"/>
  <c r="A5598" i="13"/>
  <c r="A5289" i="13"/>
  <c r="A6077" i="13"/>
  <c r="A5313" i="13"/>
  <c r="A604" i="13"/>
  <c r="A5479" i="13"/>
  <c r="A1483" i="13"/>
  <c r="A2623" i="13"/>
  <c r="A2424" i="13"/>
  <c r="A1966" i="13"/>
  <c r="A5756" i="13"/>
  <c r="A5978" i="13"/>
  <c r="A6143" i="13"/>
  <c r="A5831" i="13"/>
  <c r="A533" i="13"/>
  <c r="A2792" i="13"/>
  <c r="A1155" i="13"/>
  <c r="A2312" i="13"/>
  <c r="A1851" i="13"/>
  <c r="A2142" i="13"/>
  <c r="A1751" i="13"/>
  <c r="A2335" i="13"/>
  <c r="A2290" i="13"/>
  <c r="A2428" i="13"/>
  <c r="A1528" i="13"/>
  <c r="A2317" i="13"/>
  <c r="A2281" i="13"/>
  <c r="A1704" i="13"/>
  <c r="A2053" i="13"/>
  <c r="A2059" i="13"/>
  <c r="A1725" i="13"/>
  <c r="A1467" i="13"/>
  <c r="A2232" i="13"/>
  <c r="A2127" i="13"/>
  <c r="A253" i="13"/>
  <c r="A6017" i="13"/>
  <c r="A5536" i="13"/>
  <c r="A5611" i="13"/>
  <c r="A6032" i="13"/>
  <c r="A5533" i="13"/>
  <c r="A293" i="13"/>
  <c r="A3506" i="13"/>
  <c r="A2173" i="13"/>
  <c r="A1723" i="13"/>
  <c r="A983" i="13"/>
  <c r="A3020" i="13"/>
  <c r="A2463" i="13"/>
  <c r="A1755" i="13"/>
  <c r="A1569" i="13"/>
  <c r="A1124" i="13"/>
  <c r="A1800" i="13"/>
  <c r="A2124" i="13"/>
  <c r="A2136" i="13"/>
  <c r="A754" i="13"/>
  <c r="A2259" i="13"/>
  <c r="A2050" i="13"/>
  <c r="A1885" i="13"/>
  <c r="A2258" i="13"/>
  <c r="A2161" i="13"/>
  <c r="A2169" i="13"/>
  <c r="A1752" i="13"/>
  <c r="A1834" i="13"/>
  <c r="A778" i="13"/>
  <c r="A2400" i="13"/>
  <c r="A1291" i="13"/>
  <c r="A3458" i="13"/>
  <c r="A5744" i="13"/>
  <c r="A6095" i="13"/>
  <c r="A5674" i="13"/>
  <c r="A6023" i="13"/>
  <c r="A5477" i="13"/>
  <c r="A5618" i="13"/>
  <c r="A691" i="13"/>
  <c r="A2061" i="13"/>
  <c r="A1592" i="13"/>
  <c r="A2531" i="13"/>
  <c r="A2355" i="13"/>
  <c r="A2104" i="13"/>
  <c r="A1728" i="13"/>
  <c r="A1867" i="13"/>
  <c r="A1869" i="13"/>
  <c r="A2269" i="13"/>
  <c r="A1709" i="13"/>
  <c r="A1882" i="13"/>
  <c r="A2309" i="13"/>
  <c r="A2264" i="13"/>
  <c r="A724" i="13"/>
  <c r="A2406" i="13"/>
  <c r="A2202" i="13"/>
  <c r="A2644" i="13"/>
  <c r="A1871" i="13"/>
  <c r="A1754" i="13"/>
  <c r="A4298" i="13"/>
  <c r="A6155" i="13"/>
  <c r="A5181" i="13"/>
  <c r="A5173" i="13"/>
  <c r="A5780" i="13"/>
  <c r="A6144" i="13"/>
  <c r="A44" i="13"/>
  <c r="A5117" i="13"/>
  <c r="A640" i="13"/>
  <c r="A2462" i="13"/>
  <c r="A2052" i="13"/>
  <c r="A2825" i="13"/>
  <c r="A2282" i="13"/>
  <c r="A1043" i="13"/>
  <c r="A2383" i="13"/>
  <c r="A1633" i="13"/>
  <c r="A1972" i="13"/>
  <c r="A2189" i="13"/>
  <c r="A2146" i="13"/>
  <c r="A2080" i="13"/>
  <c r="A2618" i="13"/>
  <c r="A2095" i="13"/>
  <c r="A2018" i="13"/>
  <c r="A2133" i="13"/>
  <c r="A1469" i="13"/>
  <c r="A1833" i="13"/>
  <c r="A435" i="13"/>
  <c r="A602" i="13"/>
  <c r="A325" i="13"/>
  <c r="A5630" i="13"/>
  <c r="A5763" i="13"/>
  <c r="A6097" i="13"/>
  <c r="A6056" i="13"/>
  <c r="A5550" i="13"/>
  <c r="A5697" i="13"/>
  <c r="A2985" i="13"/>
  <c r="A2633" i="13"/>
  <c r="A2135" i="13"/>
  <c r="A2010" i="13"/>
  <c r="A1406" i="13"/>
  <c r="A2278" i="13"/>
  <c r="A2257" i="13"/>
  <c r="A2167" i="13"/>
  <c r="A3080" i="13"/>
  <c r="A1916" i="13"/>
  <c r="A1958" i="13"/>
  <c r="A1855" i="13"/>
  <c r="A2298" i="13"/>
  <c r="A2372" i="13"/>
  <c r="A1022" i="13"/>
  <c r="A2628" i="13"/>
  <c r="A2001" i="13"/>
  <c r="A2295" i="13"/>
  <c r="A2176" i="13"/>
  <c r="A2248" i="13"/>
  <c r="A1108" i="13"/>
  <c r="A1649" i="13"/>
  <c r="A1797" i="13"/>
  <c r="A2219" i="13"/>
  <c r="A1526" i="13"/>
  <c r="A2659" i="13"/>
  <c r="A2100" i="13"/>
  <c r="A2260" i="13"/>
  <c r="A3807" i="13"/>
  <c r="A5672" i="13"/>
  <c r="A5908" i="13"/>
  <c r="A217" i="13"/>
  <c r="A3829" i="13"/>
  <c r="A3519" i="13"/>
  <c r="A5017" i="13"/>
  <c r="A10" i="13"/>
  <c r="A5690" i="13"/>
  <c r="A6146" i="13"/>
  <c r="A6030" i="13"/>
  <c r="A5395" i="13"/>
  <c r="A567" i="13"/>
  <c r="A5816" i="13"/>
  <c r="A5909" i="13"/>
  <c r="A4917" i="13"/>
  <c r="A5437" i="13"/>
  <c r="A185" i="13"/>
  <c r="A5959" i="13"/>
  <c r="A5731" i="13"/>
  <c r="A5976" i="13"/>
  <c r="A6075" i="13"/>
  <c r="A5077" i="13"/>
  <c r="A5502" i="13"/>
  <c r="A5361" i="13"/>
  <c r="A503" i="13"/>
  <c r="A100" i="13"/>
  <c r="A5595" i="13"/>
  <c r="A5486" i="13"/>
  <c r="A97" i="13"/>
  <c r="A2454" i="13"/>
  <c r="A3236" i="13"/>
  <c r="A2393" i="13"/>
  <c r="A2563" i="13"/>
  <c r="A1760" i="13"/>
  <c r="A1825" i="13"/>
  <c r="A1263" i="13"/>
  <c r="A2214" i="13"/>
  <c r="A2931" i="13"/>
  <c r="A2540" i="13"/>
  <c r="A1749" i="13"/>
  <c r="A3358" i="13"/>
  <c r="A4985" i="13"/>
  <c r="A426" i="13"/>
  <c r="A175" i="13"/>
  <c r="A28" i="13"/>
  <c r="A5409" i="13"/>
  <c r="A6110" i="13"/>
  <c r="A5057" i="13"/>
  <c r="A5799" i="13"/>
  <c r="A5653" i="13"/>
  <c r="A5804" i="13"/>
  <c r="A5097" i="13"/>
  <c r="A5345" i="13"/>
  <c r="A5715" i="13"/>
  <c r="A5788" i="13"/>
  <c r="A493" i="13"/>
  <c r="A5892" i="13"/>
  <c r="A5964" i="13"/>
  <c r="A5856" i="13"/>
  <c r="A5590" i="13"/>
  <c r="A5277" i="13"/>
  <c r="A5761" i="13"/>
  <c r="A5809" i="13"/>
  <c r="A4929" i="13"/>
  <c r="A5341"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1047" i="13"/>
  <c r="B6001" i="13"/>
  <c r="B4543" i="13"/>
  <c r="B332" i="13"/>
  <c r="B2642" i="13"/>
  <c r="B2956" i="13"/>
  <c r="B190" i="13"/>
  <c r="B3583" i="13"/>
  <c r="B2735" i="13"/>
  <c r="B5362" i="13"/>
  <c r="B4682" i="13"/>
  <c r="B4100" i="13"/>
  <c r="B5463" i="13"/>
  <c r="B3443" i="13"/>
  <c r="B2108" i="13"/>
  <c r="B777" i="13"/>
  <c r="B2266" i="13"/>
  <c r="B2716" i="13"/>
  <c r="B2162" i="13"/>
  <c r="B5929" i="13"/>
  <c r="B333" i="13"/>
  <c r="B2770" i="13"/>
  <c r="B5540" i="13"/>
  <c r="B495" i="13"/>
  <c r="B5180" i="13"/>
  <c r="B728" i="13"/>
  <c r="B4913" i="13"/>
  <c r="B2786" i="13"/>
  <c r="B4258" i="13"/>
  <c r="B4236" i="13"/>
  <c r="B1416" i="13"/>
  <c r="B457" i="13"/>
  <c r="B895" i="13"/>
  <c r="B390" i="13"/>
  <c r="B2261" i="13"/>
  <c r="B212" i="13"/>
  <c r="B4438" i="13"/>
  <c r="B2575" i="13"/>
  <c r="B1767" i="13"/>
  <c r="B1226" i="13"/>
  <c r="B3958" i="13"/>
  <c r="B5544" i="13"/>
  <c r="B293" i="13"/>
  <c r="B3644" i="13"/>
  <c r="B1646" i="13"/>
  <c r="B5817" i="13"/>
  <c r="B2218" i="13"/>
  <c r="B4474" i="13"/>
  <c r="B2135" i="13"/>
  <c r="B774" i="13"/>
  <c r="B5441" i="13"/>
  <c r="B4489" i="13"/>
  <c r="B3446" i="13"/>
  <c r="B1464" i="13"/>
  <c r="B4402" i="13"/>
  <c r="B2567" i="13"/>
  <c r="B3016" i="13"/>
  <c r="B1755" i="13"/>
  <c r="B4748" i="13"/>
  <c r="B6141" i="13"/>
  <c r="B4368" i="13"/>
  <c r="B4076" i="13"/>
  <c r="B2840" i="13"/>
  <c r="B4035" i="13"/>
  <c r="B2561" i="13"/>
  <c r="B279" i="13"/>
  <c r="B5337" i="13"/>
  <c r="B1033" i="13"/>
  <c r="B5415" i="13"/>
  <c r="J26" i="4"/>
  <c r="B41" i="13"/>
  <c r="B3763" i="13"/>
  <c r="B4846" i="13"/>
  <c r="B874" i="13"/>
  <c r="B35" i="13"/>
  <c r="B3600" i="13"/>
  <c r="B3949" i="13"/>
  <c r="B3230" i="13"/>
  <c r="B2568" i="13"/>
  <c r="B5188" i="13"/>
  <c r="B2296" i="13"/>
  <c r="B5116" i="13"/>
  <c r="B1219" i="13"/>
  <c r="B1245" i="13"/>
  <c r="B3737" i="13"/>
  <c r="B5549" i="13"/>
  <c r="B5461" i="13"/>
  <c r="B151" i="13"/>
  <c r="B3046" i="13"/>
  <c r="B1134" i="13"/>
  <c r="B4558" i="13"/>
  <c r="B5207" i="13"/>
  <c r="B4102" i="13"/>
  <c r="B4417" i="13"/>
  <c r="B902" i="13"/>
  <c r="B2444" i="13"/>
  <c r="B1339" i="13"/>
  <c r="B904" i="13"/>
  <c r="B1651" i="13"/>
  <c r="B1318" i="13"/>
  <c r="B5080" i="13"/>
  <c r="B6082" i="13"/>
  <c r="B181" i="13"/>
  <c r="B1871" i="13"/>
  <c r="B4121" i="13"/>
  <c r="B3465" i="13"/>
  <c r="B6067" i="13"/>
  <c r="B3430" i="13"/>
  <c r="B3397" i="13"/>
  <c r="B2578" i="13"/>
  <c r="B2276" i="13"/>
  <c r="B862" i="13"/>
  <c r="B3354" i="13"/>
  <c r="B5072" i="13"/>
  <c r="B576" i="13"/>
  <c r="B1760" i="13"/>
  <c r="B2047" i="13"/>
  <c r="B1877" i="13"/>
  <c r="B2815" i="13"/>
  <c r="B3888" i="13"/>
  <c r="B1669" i="13"/>
  <c r="B3851" i="13"/>
  <c r="B950" i="13"/>
  <c r="B5168" i="13"/>
  <c r="B4356" i="13"/>
  <c r="B5354" i="13"/>
  <c r="B6076" i="13"/>
  <c r="B309" i="13"/>
  <c r="B1823" i="13"/>
  <c r="B1335" i="13"/>
  <c r="B1752" i="13"/>
  <c r="B3245" i="13"/>
  <c r="B2490" i="13"/>
  <c r="B131" i="13"/>
  <c r="B5374" i="13"/>
  <c r="B1731" i="13"/>
  <c r="B980" i="13"/>
  <c r="B3656" i="13"/>
  <c r="B1253" i="13"/>
  <c r="B1448" i="13"/>
  <c r="B2781" i="13"/>
  <c r="B5173" i="13"/>
  <c r="B3880" i="13"/>
  <c r="B1135" i="13"/>
  <c r="B4757" i="13"/>
  <c r="B3428" i="13"/>
  <c r="B3263" i="13"/>
  <c r="B5433" i="13"/>
  <c r="B1472" i="13"/>
  <c r="B323" i="13"/>
  <c r="B1440" i="13"/>
  <c r="B105" i="13"/>
  <c r="B4845" i="13"/>
  <c r="B4270" i="13"/>
  <c r="B1473" i="13"/>
  <c r="B366" i="13"/>
  <c r="B1475" i="13"/>
  <c r="B4528" i="13"/>
  <c r="B344" i="13"/>
  <c r="B4161" i="13"/>
  <c r="B2762" i="13"/>
  <c r="B419" i="13"/>
  <c r="B4410" i="13"/>
  <c r="B5934" i="13"/>
  <c r="B5105" i="13"/>
  <c r="B1068" i="13"/>
  <c r="B3996" i="13"/>
  <c r="B1916" i="13"/>
  <c r="B2532" i="13"/>
  <c r="B1106" i="13"/>
  <c r="B4809" i="13"/>
  <c r="B4725" i="13"/>
  <c r="B6101" i="13"/>
  <c r="B5673" i="13"/>
  <c r="B81" i="13"/>
  <c r="B3239" i="13"/>
  <c r="B4524" i="13"/>
  <c r="B2186" i="13"/>
  <c r="B1418" i="13"/>
  <c r="B2343" i="13"/>
  <c r="B3027" i="13"/>
  <c r="B3819" i="13"/>
  <c r="B6123"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K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H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M14" i="17"/>
  <c r="G14" i="17"/>
  <c r="I14" i="17"/>
  <c r="F14" i="17"/>
  <c r="I15" i="17"/>
  <c r="K15" i="17"/>
  <c r="H15" i="17"/>
  <c r="G15" i="17"/>
  <c r="M15" i="17"/>
  <c r="F15" i="17"/>
  <c r="L15" i="17"/>
  <c r="J15" i="17"/>
  <c r="I16" i="17"/>
  <c r="M16" i="17"/>
  <c r="V16" i="17" l="1"/>
  <c r="L23" i="4"/>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5606" i="13"/>
  <c r="B640" i="13"/>
  <c r="B5206" i="13"/>
  <c r="B5406" i="13"/>
  <c r="B5416" i="13"/>
  <c r="B2917" i="13"/>
  <c r="B5221"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B2183" i="13"/>
  <c r="B1003" i="13"/>
  <c r="B4548" i="13"/>
  <c r="B1012" i="13"/>
  <c r="B1455" i="13"/>
  <c r="B1520" i="13"/>
  <c r="B1873" i="13"/>
  <c r="B4203" i="13"/>
  <c r="B2116" i="13"/>
  <c r="B5917" i="13"/>
  <c r="B1420" i="13"/>
  <c r="B5432" i="13"/>
  <c r="B2955" i="13"/>
  <c r="B2639" i="13"/>
  <c r="B4037" i="13"/>
  <c r="B2460" i="13"/>
  <c r="B2741" i="13"/>
  <c r="B5438" i="13"/>
  <c r="B2469" i="13"/>
  <c r="B5776" i="13"/>
  <c r="B3090" i="13"/>
  <c r="B5699" i="13"/>
  <c r="B4185" i="13"/>
  <c r="B3918" i="13"/>
  <c r="B2580" i="13"/>
  <c r="B4735" i="13"/>
  <c r="B154" i="13"/>
  <c r="B5974" i="13"/>
  <c r="B394" i="13"/>
  <c r="B5090" i="13"/>
  <c r="B3621" i="13"/>
  <c r="B1322" i="13"/>
  <c r="B2239" i="13"/>
  <c r="B3220" i="13"/>
  <c r="B3579" i="13"/>
  <c r="B1399" i="13"/>
  <c r="B2548" i="13"/>
  <c r="B48" i="13"/>
  <c r="B1721" i="13"/>
  <c r="B702" i="13"/>
  <c r="B251" i="13"/>
  <c r="K25" i="4"/>
  <c r="K27" i="4" s="1"/>
  <c r="B3083" i="13"/>
  <c r="B5532" i="13"/>
  <c r="B4418" i="13"/>
  <c r="B5891" i="13"/>
  <c r="B5590" i="13"/>
  <c r="B1904" i="13"/>
  <c r="B4263" i="13"/>
  <c r="B5070" i="13"/>
  <c r="B4519" i="13"/>
  <c r="B4135" i="13"/>
  <c r="B817" i="13"/>
  <c r="B4089" i="13"/>
  <c r="B3822" i="13"/>
  <c r="B5160" i="13"/>
  <c r="B5911" i="13"/>
  <c r="B5910" i="13"/>
  <c r="B3192" i="13"/>
  <c r="B1241" i="13"/>
  <c r="B5134" i="13"/>
  <c r="B1858" i="13"/>
  <c r="B3611" i="13"/>
  <c r="B2943" i="13"/>
  <c r="B2941" i="13"/>
  <c r="B3238" i="13"/>
  <c r="B4188" i="13"/>
  <c r="B863" i="13"/>
  <c r="B5288" i="13"/>
  <c r="B4773" i="13"/>
  <c r="B5844" i="13"/>
  <c r="B160" i="13"/>
  <c r="B1780" i="13"/>
  <c r="B1746" i="13"/>
  <c r="B4612" i="13"/>
  <c r="B5811" i="13"/>
  <c r="B2127" i="13"/>
  <c r="B942" i="13"/>
  <c r="B3152" i="13"/>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84" i="13"/>
  <c r="B5598" i="13"/>
  <c r="B2051" i="13"/>
  <c r="B2970" i="13"/>
  <c r="B1624" i="13"/>
  <c r="B5750" i="13"/>
  <c r="B103" i="13"/>
  <c r="B5773"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G16" i="17"/>
  <c r="J14" i="17"/>
  <c r="L26" i="4"/>
  <c r="K16" i="17"/>
  <c r="L14" i="17"/>
  <c r="L22" i="4"/>
  <c r="L16" i="17"/>
  <c r="F16" i="17"/>
  <c r="H14" i="17"/>
  <c r="J16" i="17"/>
  <c r="AI7" i="1"/>
  <c r="A6121" i="13"/>
  <c r="A2534" i="13"/>
  <c r="A1672" i="13"/>
  <c r="A5866" i="13"/>
  <c r="A6072" i="13"/>
  <c r="A1807" i="13"/>
  <c r="A2193" i="13"/>
  <c r="A1828" i="13"/>
  <c r="A1899" i="13"/>
  <c r="A1281" i="13"/>
  <c r="A2122" i="13"/>
  <c r="A1793" i="13"/>
  <c r="A1095" i="13"/>
  <c r="A2244" i="13"/>
  <c r="A1411" i="13"/>
  <c r="A5065" i="13"/>
  <c r="A1780" i="13"/>
  <c r="A1362" i="13"/>
  <c r="A1612" i="13"/>
  <c r="A1056" i="13"/>
  <c r="A1734" i="13"/>
  <c r="A311" i="13"/>
  <c r="A5548" i="13"/>
  <c r="A5620" i="13"/>
  <c r="A5819" i="13"/>
  <c r="A335" i="13"/>
  <c r="A5887" i="13"/>
  <c r="A5960" i="13"/>
  <c r="A4265" i="13"/>
  <c r="A2365" i="13"/>
  <c r="A2394" i="13"/>
  <c r="A233" i="13"/>
  <c r="A4829" i="13"/>
  <c r="A5800" i="13"/>
  <c r="A5903" i="13"/>
  <c r="A6060" i="13"/>
  <c r="A4909" i="13"/>
  <c r="A187" i="13"/>
  <c r="A4160" i="13"/>
  <c r="A2129" i="13"/>
  <c r="A2082" i="13"/>
  <c r="A1042" i="13"/>
  <c r="A1111" i="13"/>
  <c r="A2920" i="13"/>
  <c r="A2113" i="13"/>
  <c r="A1928" i="13"/>
  <c r="A3410" i="13"/>
  <c r="A836" i="13"/>
  <c r="A5747" i="13"/>
  <c r="A4120" i="13"/>
  <c r="A2072" i="13"/>
  <c r="A1862" i="13"/>
  <c r="A2946" i="13"/>
  <c r="A1925" i="13"/>
  <c r="A1980" i="13"/>
  <c r="A2693" i="13"/>
  <c r="A5635" i="13"/>
  <c r="A6128" i="13"/>
  <c r="A1883" i="13"/>
  <c r="A1571" i="13"/>
  <c r="A1969" i="13"/>
  <c r="A2141" i="13"/>
  <c r="A1505" i="13"/>
  <c r="A1690" i="13"/>
  <c r="A2565" i="13"/>
  <c r="A5776" i="13"/>
  <c r="A5844" i="13"/>
  <c r="A1115" i="13"/>
  <c r="A2022" i="13"/>
  <c r="A1121" i="13"/>
  <c r="A2093" i="13"/>
  <c r="A1997" i="13"/>
  <c r="A2250" i="13"/>
  <c r="A1865" i="13"/>
  <c r="A2255" i="13"/>
  <c r="A3232" i="13"/>
  <c r="A6073" i="13"/>
  <c r="A5662" i="13"/>
  <c r="A1889" i="13"/>
  <c r="A2252" i="13"/>
  <c r="A716" i="13"/>
  <c r="A3012" i="13"/>
  <c r="A2764" i="13"/>
  <c r="A2016" i="13"/>
  <c r="A6012" i="13"/>
  <c r="A229" i="13"/>
  <c r="A5133" i="13"/>
  <c r="A2003" i="13"/>
  <c r="A2631" i="13"/>
  <c r="A5461" i="13"/>
  <c r="A5473" i="13"/>
  <c r="A2071" i="13"/>
  <c r="A2719" i="13"/>
  <c r="A2717" i="13"/>
  <c r="A5906" i="13"/>
  <c r="A2049" i="13"/>
  <c r="A1689" i="13"/>
  <c r="A1941" i="13"/>
  <c r="A2373" i="13"/>
  <c r="A1295" i="13"/>
  <c r="A2401" i="13"/>
  <c r="A625" i="13"/>
  <c r="A1588" i="13"/>
  <c r="A1051" i="13"/>
  <c r="A1705" i="13"/>
  <c r="A2235" i="13"/>
  <c r="A794" i="13"/>
  <c r="A4953" i="13"/>
  <c r="A98" i="13"/>
  <c r="A6047" i="13"/>
  <c r="A5053" i="13"/>
  <c r="A1035" i="13"/>
  <c r="A341" i="13"/>
  <c r="A4316" i="13"/>
  <c r="A2404" i="13"/>
  <c r="A2718" i="13"/>
  <c r="A443" i="13"/>
  <c r="A5813" i="13"/>
  <c r="A5889" i="13"/>
  <c r="A5628" i="13"/>
  <c r="A5915" i="13"/>
  <c r="A5675" i="13"/>
  <c r="A525" i="13"/>
  <c r="A5608" i="13"/>
  <c r="A2151" i="13"/>
  <c r="A1082" i="13"/>
  <c r="A1356" i="13"/>
  <c r="A2143" i="13"/>
  <c r="A2678" i="13"/>
  <c r="A1886" i="13"/>
  <c r="A2289" i="13"/>
  <c r="A2521" i="13"/>
  <c r="A374" i="13"/>
  <c r="A5985" i="13"/>
  <c r="A1460" i="13"/>
  <c r="A1918" i="13"/>
  <c r="A1688" i="13"/>
  <c r="A2164" i="13"/>
  <c r="A3087" i="13"/>
  <c r="A2488" i="13"/>
  <c r="A2495" i="13"/>
  <c r="A5758" i="13"/>
  <c r="A5261" i="13"/>
  <c r="A1521" i="13"/>
  <c r="A2027" i="13"/>
  <c r="A1323" i="13"/>
  <c r="A2086" i="13"/>
  <c r="A1200" i="13"/>
  <c r="A2327" i="13"/>
  <c r="A2841" i="13"/>
  <c r="A5552" i="13"/>
  <c r="A125" i="13"/>
  <c r="A1668" i="13"/>
  <c r="A2241" i="13"/>
  <c r="A1418" i="13"/>
  <c r="A2042" i="13"/>
  <c r="A3364" i="13"/>
  <c r="A2409" i="13"/>
  <c r="A1850" i="13"/>
  <c r="A2094" i="13"/>
  <c r="A5723" i="13"/>
  <c r="A5405" i="13"/>
  <c r="A5994" i="13"/>
  <c r="A2324" i="13"/>
  <c r="A771" i="13"/>
  <c r="A2120" i="13"/>
  <c r="A2159" i="13"/>
  <c r="A3394" i="13"/>
  <c r="A2103" i="13"/>
  <c r="A33" i="13"/>
  <c r="A5481" i="13"/>
  <c r="A5794" i="13"/>
  <c r="A1538" i="13"/>
  <c r="A2740" i="13"/>
  <c r="A6004" i="13"/>
  <c r="A5700" i="13"/>
  <c r="A2529" i="13"/>
  <c r="A2112" i="13"/>
  <c r="A2033" i="13"/>
  <c r="A5652" i="13"/>
  <c r="A2339" i="13"/>
  <c r="A1059" i="13"/>
  <c r="A1098" i="13"/>
  <c r="A722" i="13"/>
  <c r="A202" i="13"/>
  <c r="A1482" i="13"/>
  <c r="A1015" i="13"/>
  <c r="A2341" i="13"/>
  <c r="A2187" i="13"/>
  <c r="A1194" i="13"/>
  <c r="A2032" i="13"/>
  <c r="A196" i="13"/>
  <c r="A1727" i="13"/>
  <c r="A2696" i="13"/>
  <c r="A3108" i="13"/>
  <c r="A2046" i="13"/>
  <c r="A5769" i="13"/>
  <c r="A5668" i="13"/>
  <c r="A1716" i="13"/>
  <c r="A2134" i="13"/>
  <c r="A1518" i="13"/>
  <c r="A2602" i="13"/>
  <c r="A2166" i="13"/>
  <c r="A2371" i="13"/>
  <c r="A2045" i="13"/>
  <c r="A5549" i="13"/>
  <c r="A5928" i="13"/>
  <c r="A1740" i="13"/>
  <c r="A2582" i="13"/>
  <c r="A1674" i="13"/>
  <c r="A2215" i="13"/>
  <c r="A2208" i="13"/>
  <c r="A520" i="13"/>
  <c r="A2380" i="13"/>
  <c r="A5814" i="13"/>
  <c r="A5939" i="13"/>
  <c r="A2328" i="13"/>
  <c r="A1994" i="13"/>
  <c r="A2600" i="13"/>
  <c r="A2039" i="13"/>
  <c r="A2681" i="13"/>
  <c r="A2130" i="13"/>
  <c r="A2247" i="13"/>
  <c r="A2739" i="13"/>
  <c r="A5513" i="13"/>
  <c r="A415" i="13"/>
  <c r="A5726" i="13"/>
  <c r="A2182" i="13"/>
  <c r="A1428" i="13"/>
  <c r="A5469" i="13"/>
  <c r="A1724" i="13"/>
  <c r="A1373" i="13"/>
  <c r="A2105" i="13"/>
  <c r="A80" i="13"/>
  <c r="A5896" i="13"/>
  <c r="A1990" i="13"/>
  <c r="A1028" i="13"/>
  <c r="A5233" i="13"/>
  <c r="A6002" i="13"/>
  <c r="A6049" i="13"/>
  <c r="A2356" i="13"/>
  <c r="A1151" i="13"/>
  <c r="A2591" i="13"/>
  <c r="A1355" i="13"/>
  <c r="A1527" i="13"/>
  <c r="A2180" i="13"/>
  <c r="A3058" i="13"/>
  <c r="A1983" i="13"/>
  <c r="A1914" i="13"/>
  <c r="A1870" i="13"/>
  <c r="A1203" i="13"/>
  <c r="A1137" i="13"/>
  <c r="A1023" i="13"/>
  <c r="A5030" i="13"/>
  <c r="A1746" i="13"/>
  <c r="A1401" i="13"/>
  <c r="A235" i="13"/>
  <c r="A627" i="13"/>
  <c r="A5257" i="13"/>
  <c r="A5678" i="13"/>
  <c r="A124" i="13"/>
  <c r="A5599" i="13"/>
  <c r="A5988" i="13"/>
  <c r="A2774" i="13"/>
  <c r="A2616" i="13"/>
  <c r="A3208" i="13"/>
  <c r="A5586" i="13"/>
  <c r="A5650" i="13"/>
  <c r="A5817" i="13"/>
  <c r="A5686" i="13"/>
  <c r="A5305" i="13"/>
  <c r="A5770" i="13"/>
  <c r="A5648" i="13"/>
  <c r="A2331" i="13"/>
  <c r="A2336" i="13"/>
  <c r="A2360" i="13"/>
  <c r="A2084" i="13"/>
  <c r="A2300" i="13"/>
  <c r="A1696" i="13"/>
  <c r="A1820" i="13"/>
  <c r="A2021" i="13"/>
  <c r="A2892" i="13"/>
  <c r="A5624" i="13"/>
  <c r="A143" i="13"/>
  <c r="A2240" i="13"/>
  <c r="A1903" i="13"/>
  <c r="A2306" i="13"/>
  <c r="A1999" i="13"/>
  <c r="A2937" i="13"/>
  <c r="A2826" i="13"/>
  <c r="A226" i="13"/>
  <c r="A5693" i="13"/>
  <c r="A4801" i="13"/>
  <c r="A2686" i="13"/>
  <c r="A2369" i="13"/>
  <c r="A552" i="13"/>
  <c r="A2430" i="13"/>
  <c r="A1897" i="13"/>
  <c r="A2699" i="13"/>
  <c r="A59" i="13"/>
  <c r="A5021" i="13"/>
  <c r="A5465" i="13"/>
  <c r="A2216" i="13"/>
  <c r="A2131" i="13"/>
  <c r="A2268" i="13"/>
  <c r="A1473" i="13"/>
  <c r="A1866" i="13"/>
  <c r="A1027" i="13"/>
  <c r="A2119" i="13"/>
  <c r="A2468" i="13"/>
  <c r="A5511" i="13"/>
  <c r="A5567" i="13"/>
  <c r="A1449" i="13"/>
  <c r="A1837" i="13"/>
  <c r="A2154" i="13"/>
  <c r="A2408" i="13"/>
  <c r="A2109" i="13"/>
  <c r="A3048" i="13"/>
  <c r="A2530" i="13"/>
  <c r="A5333" i="13"/>
  <c r="A84" i="13"/>
  <c r="A2118" i="13"/>
  <c r="A2636" i="13"/>
  <c r="A275" i="13"/>
  <c r="A5679" i="13"/>
  <c r="A294" i="13"/>
  <c r="A5746" i="13"/>
  <c r="A5710" i="13"/>
  <c r="A6132" i="13"/>
  <c r="A5596" i="13"/>
  <c r="A1443" i="13"/>
  <c r="A1962" i="13"/>
  <c r="A2311" i="13"/>
  <c r="A1611" i="13"/>
  <c r="A1996" i="13"/>
  <c r="A709" i="13"/>
  <c r="A2280" i="13"/>
  <c r="A1502" i="13"/>
  <c r="A911" i="13"/>
  <c r="A1874" i="13"/>
  <c r="A1901" i="13"/>
  <c r="A455" i="13"/>
  <c r="A130" i="13"/>
  <c r="A4821" i="13"/>
  <c r="A5740" i="13"/>
  <c r="A5879" i="13"/>
  <c r="A5876" i="13"/>
  <c r="A5499" i="13"/>
  <c r="A2722" i="13"/>
  <c r="A2322" i="13"/>
  <c r="A1819" i="13"/>
  <c r="A5185" i="13"/>
  <c r="A5515" i="13"/>
  <c r="A123" i="13"/>
  <c r="A5353" i="13"/>
  <c r="A5643" i="13"/>
  <c r="A252" i="13"/>
  <c r="A5872" i="13"/>
  <c r="A1666" i="13"/>
  <c r="A1878" i="13"/>
  <c r="A1829" i="13"/>
  <c r="A1741" i="13"/>
  <c r="A2649" i="13"/>
  <c r="A2178" i="13"/>
  <c r="A1877" i="13"/>
  <c r="A1492" i="13"/>
  <c r="A466" i="13"/>
  <c r="A430" i="13"/>
  <c r="A6086" i="13"/>
  <c r="A1658" i="13"/>
  <c r="A2413" i="13"/>
  <c r="A1678" i="13"/>
  <c r="A2155" i="13"/>
  <c r="A2650" i="13"/>
  <c r="A2238" i="13"/>
  <c r="A1054" i="13"/>
  <c r="A5321" i="13"/>
  <c r="A626" i="13"/>
  <c r="A2249" i="13"/>
  <c r="A1861" i="13"/>
  <c r="A1322" i="13"/>
  <c r="A4089" i="13"/>
  <c r="A3379" i="13"/>
  <c r="A2030" i="13"/>
  <c r="A5470" i="13"/>
  <c r="A1221" i="13"/>
  <c r="A605" i="13"/>
  <c r="A1873" i="13"/>
  <c r="A1984" i="13"/>
  <c r="A1864" i="13"/>
  <c r="A1762" i="13"/>
  <c r="A3710" i="13"/>
  <c r="A2498" i="13"/>
  <c r="A2137" i="13"/>
  <c r="A2056" i="13"/>
  <c r="A5607" i="13"/>
  <c r="A6025" i="13"/>
  <c r="A1665" i="13"/>
  <c r="A1927" i="13"/>
  <c r="A2099" i="13"/>
  <c r="A1790" i="13"/>
  <c r="A2425" i="13"/>
  <c r="A1567" i="13"/>
  <c r="A2568" i="13"/>
  <c r="A5957" i="13"/>
  <c r="A5657" i="13"/>
  <c r="A2273" i="13"/>
  <c r="A2411" i="13"/>
  <c r="A5217" i="13"/>
  <c r="A5967" i="13"/>
  <c r="A4695" i="13"/>
  <c r="A3036" i="13"/>
  <c r="A570" i="13"/>
  <c r="A5901" i="13"/>
  <c r="A1128" i="13"/>
  <c r="A1892" i="13"/>
  <c r="A1884" i="13"/>
  <c r="A2006" i="13"/>
  <c r="A2079" i="13"/>
  <c r="A2226" i="13"/>
  <c r="A1767" i="13"/>
  <c r="A2023" i="13"/>
  <c r="A1333" i="13"/>
  <c r="A2162" i="13"/>
  <c r="A2128" i="13"/>
  <c r="A1459" i="13"/>
  <c r="L21" i="4"/>
  <c r="J27" i="4"/>
  <c r="L25" i="4" l="1"/>
  <c r="L27" i="4" s="1"/>
</calcChain>
</file>

<file path=xl/sharedStrings.xml><?xml version="1.0" encoding="utf-8"?>
<sst xmlns="http://schemas.openxmlformats.org/spreadsheetml/2006/main" count="66094" uniqueCount="19160">
  <si>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</si>
  <si>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</si>
  <si>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</si>
  <si>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</si>
  <si>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</si>
  <si>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</si>
  <si>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</si>
  <si>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</si>
  <si>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</si>
  <si>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</si>
  <si>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</si>
  <si>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</si>
  <si>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</si>
  <si>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</si>
  <si>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</si>
  <si>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</si>
  <si>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</si>
  <si>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</si>
  <si>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</si>
  <si>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</si>
  <si>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</si>
  <si>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</si>
  <si>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</si>
  <si>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</si>
  <si>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</si>
  <si>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</si>
  <si>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</si>
  <si>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</si>
  <si>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</si>
  <si>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</si>
  <si>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</si>
  <si>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</si>
  <si>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</si>
  <si>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</si>
  <si>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</si>
  <si>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</si>
  <si>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</si>
  <si>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</si>
  <si>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</si>
  <si>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</si>
  <si>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</si>
  <si>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</si>
  <si>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</si>
  <si>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</si>
  <si>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</si>
  <si>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</si>
  <si>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</si>
  <si>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</si>
  <si>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</si>
  <si>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</si>
  <si>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</si>
  <si>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</si>
  <si>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</si>
  <si>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</si>
  <si>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</si>
  <si>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</si>
  <si>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</si>
  <si>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</si>
  <si>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</si>
  <si>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</si>
  <si>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</si>
  <si>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</si>
  <si>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</si>
  <si>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</si>
  <si>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</si>
  <si>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</si>
  <si>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</si>
  <si>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</si>
  <si>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</si>
  <si>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</si>
  <si>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</si>
  <si>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</si>
  <si>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</si>
  <si>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</si>
  <si>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</si>
  <si>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</si>
  <si>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</si>
  <si>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</si>
  <si>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</si>
  <si>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</si>
  <si>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</si>
  <si>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</si>
  <si>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</si>
  <si>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</si>
  <si>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</si>
  <si>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</si>
  <si>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</si>
  <si>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</si>
  <si>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</si>
  <si>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</si>
  <si>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</si>
  <si>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</si>
  <si>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</si>
  <si>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</si>
  <si>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</si>
  <si>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</si>
  <si>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</si>
  <si>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</si>
  <si>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</si>
  <si>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</si>
  <si>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</si>
  <si>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</si>
  <si>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</si>
  <si>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</si>
  <si>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</si>
  <si>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</si>
  <si>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</si>
  <si>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</si>
  <si>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</si>
  <si>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</si>
  <si>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</si>
  <si>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</si>
  <si>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</si>
  <si>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</si>
  <si>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</si>
  <si>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</si>
  <si>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</si>
  <si>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</si>
  <si>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</si>
  <si>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</si>
  <si>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</si>
  <si>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</si>
  <si>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</si>
  <si>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</si>
  <si>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</si>
  <si>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</si>
  <si>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</si>
  <si>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</si>
  <si>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</si>
  <si>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</si>
  <si>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</si>
  <si>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</si>
  <si>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</si>
  <si>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</si>
  <si>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</si>
  <si>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</si>
  <si>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</si>
  <si>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</si>
  <si>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</si>
  <si>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</si>
  <si>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</si>
  <si>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</si>
  <si>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</si>
  <si>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</si>
  <si>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</si>
  <si>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</si>
  <si>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</si>
  <si>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</si>
  <si>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</si>
  <si>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</si>
  <si>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</si>
  <si>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</si>
  <si>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</si>
  <si>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</si>
  <si>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</si>
  <si>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</si>
  <si>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</si>
  <si>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</si>
  <si>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</si>
  <si>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</si>
  <si>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</si>
  <si>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</si>
  <si>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</si>
  <si>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</si>
  <si>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</si>
  <si>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</si>
  <si>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</si>
  <si>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</si>
  <si>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</si>
  <si>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</si>
  <si>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</si>
  <si>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</si>
  <si>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</si>
  <si>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</si>
  <si>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</si>
  <si>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</si>
  <si>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</si>
  <si>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</si>
  <si>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</si>
  <si>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</si>
  <si>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</si>
  <si>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</si>
  <si>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</si>
  <si>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</si>
  <si>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</si>
  <si>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</si>
  <si>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</si>
  <si>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</si>
  <si>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</si>
  <si>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</si>
  <si>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</si>
  <si>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</si>
  <si>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</si>
  <si>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</si>
  <si>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</si>
  <si>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</si>
  <si>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</si>
  <si>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</si>
  <si>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</si>
  <si>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</si>
  <si>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</si>
  <si>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</si>
  <si>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</si>
  <si>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</si>
  <si>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</si>
  <si>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</si>
  <si>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</si>
  <si>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</si>
  <si>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</si>
  <si>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</si>
  <si>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</si>
  <si>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</si>
  <si>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</si>
  <si>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</si>
  <si>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</si>
  <si>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</si>
  <si>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</si>
  <si>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</si>
  <si>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</si>
  <si>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</si>
  <si>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</si>
  <si>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</si>
  <si>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</si>
  <si>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</si>
  <si>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</si>
  <si>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</si>
  <si>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</si>
  <si>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</si>
  <si>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</si>
  <si>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</si>
  <si>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</si>
  <si>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</si>
  <si>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</si>
  <si>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</si>
  <si>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</si>
  <si>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</si>
  <si>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</si>
  <si>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</si>
  <si>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</si>
  <si>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</si>
  <si>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</si>
  <si>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</si>
  <si>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</si>
  <si>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</si>
  <si>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</si>
  <si>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</si>
  <si>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</si>
  <si>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</si>
  <si>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</si>
  <si>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</si>
  <si>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</si>
  <si>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</si>
  <si>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</si>
  <si>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</si>
  <si>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</si>
  <si>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</si>
  <si>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</si>
  <si>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</si>
  <si>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</si>
  <si>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</si>
  <si>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</si>
  <si>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</si>
  <si>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</si>
  <si>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</si>
  <si>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</si>
  <si>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</si>
  <si>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</si>
  <si>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</si>
  <si>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</si>
  <si>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</si>
  <si>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</si>
  <si>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</si>
  <si>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</si>
  <si>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</si>
  <si>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</si>
  <si>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</si>
  <si>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</si>
  <si>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</si>
  <si>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</si>
  <si>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</si>
  <si>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</si>
  <si>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</si>
  <si>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</si>
  <si>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</si>
  <si>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</si>
  <si>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</si>
  <si>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</si>
  <si>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</si>
  <si>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</si>
  <si>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</si>
  <si>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</si>
  <si>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</si>
  <si>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</si>
  <si>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</si>
  <si>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</si>
  <si>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</si>
  <si>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</si>
  <si>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</si>
  <si>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</si>
  <si>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</si>
  <si>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</si>
  <si>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</si>
  <si>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</si>
  <si>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</si>
  <si>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</si>
  <si>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</si>
  <si>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</si>
  <si>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</si>
  <si>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</si>
  <si>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</si>
  <si>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</si>
  <si>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</si>
  <si>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</si>
  <si>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</si>
  <si>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</si>
  <si>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</si>
  <si>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</si>
  <si>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</si>
  <si>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</si>
  <si>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</si>
  <si>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</si>
  <si>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</si>
  <si>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</si>
  <si>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</si>
  <si>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</si>
  <si>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</si>
  <si>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</si>
  <si>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</si>
  <si>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</si>
  <si>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</si>
  <si>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</si>
  <si>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</si>
  <si>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</si>
  <si>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</si>
  <si>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</si>
  <si>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</si>
  <si>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</si>
  <si>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</si>
  <si>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</si>
  <si>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</si>
  <si>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</si>
  <si>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</si>
  <si>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</si>
  <si>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</si>
  <si>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</si>
  <si>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</si>
  <si>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</si>
  <si>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</si>
  <si>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</si>
  <si>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</si>
  <si>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</si>
  <si>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</si>
  <si>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</si>
  <si>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</si>
  <si>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</si>
  <si>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</si>
  <si>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</si>
  <si>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</si>
  <si>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</si>
  <si>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</si>
  <si>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</si>
  <si>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</si>
  <si>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</si>
  <si>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</si>
  <si>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</si>
  <si>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</si>
  <si>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</si>
  <si>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</si>
  <si>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</si>
  <si>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</si>
  <si>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</si>
  <si>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</si>
  <si>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</si>
  <si>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</si>
  <si>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</si>
  <si>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</si>
  <si>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</si>
  <si>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</si>
  <si>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</si>
  <si>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</si>
  <si>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</si>
  <si>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</si>
  <si>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</si>
  <si>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</si>
  <si>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</si>
  <si>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</si>
  <si>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</si>
  <si>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</si>
  <si>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</si>
  <si>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</si>
  <si>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</si>
  <si>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</si>
  <si>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</si>
  <si>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</si>
  <si>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</si>
  <si>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</si>
  <si>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</si>
  <si>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</si>
  <si>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</si>
  <si>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</si>
  <si>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</si>
  <si>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</si>
  <si>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</si>
  <si>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</si>
  <si>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</si>
  <si>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</si>
  <si>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</si>
  <si>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</si>
  <si>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</si>
  <si>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</si>
  <si>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</si>
  <si>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</si>
  <si>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</si>
  <si>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</si>
  <si>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</si>
  <si>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</si>
  <si>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</si>
  <si>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</si>
  <si>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</si>
  <si>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</si>
  <si>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</si>
  <si>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</si>
  <si>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</si>
  <si>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</si>
  <si>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</si>
  <si>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</si>
  <si>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</si>
  <si>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</si>
  <si>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</si>
  <si>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</si>
  <si>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</si>
  <si>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</si>
  <si>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</si>
  <si>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</si>
  <si>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</si>
  <si>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</si>
  <si>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</si>
  <si>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</si>
  <si>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</si>
  <si>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</si>
  <si>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</si>
  <si>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</si>
  <si>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</si>
  <si>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</si>
  <si>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</si>
  <si>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</si>
  <si>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</si>
  <si>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</si>
  <si>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</si>
  <si>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</si>
  <si>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</si>
  <si>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</si>
  <si>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</si>
  <si>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</si>
  <si>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</si>
  <si>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</si>
  <si>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</si>
  <si>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</si>
  <si>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</si>
  <si>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</si>
  <si>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</si>
  <si>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</si>
  <si>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</si>
  <si>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</si>
  <si>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</si>
  <si>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</si>
  <si>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</si>
  <si>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</si>
  <si>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</si>
  <si>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</si>
  <si>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</si>
  <si>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</si>
  <si>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</si>
  <si>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</si>
  <si>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</si>
  <si>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</si>
  <si>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</si>
  <si>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</si>
  <si>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</si>
  <si>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</si>
  <si>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</si>
  <si>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</si>
  <si>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</si>
  <si>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</si>
  <si>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</si>
  <si>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</si>
  <si>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</si>
  <si>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</si>
  <si>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</si>
  <si>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</si>
  <si>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</si>
  <si>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</si>
  <si>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</si>
  <si>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</si>
  <si>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</si>
  <si>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</si>
  <si>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</si>
  <si>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</si>
  <si>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</si>
  <si>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</si>
  <si>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</si>
  <si>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</si>
  <si>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</si>
  <si>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</si>
  <si>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</si>
  <si>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</si>
  <si>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</si>
  <si>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</si>
  <si>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</si>
  <si>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</si>
  <si>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</si>
  <si>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</si>
  <si>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</si>
  <si>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</si>
  <si>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</si>
  <si>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</si>
  <si>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</si>
  <si>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</si>
  <si>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</si>
  <si>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</si>
  <si>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</si>
  <si>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</si>
  <si>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</si>
  <si>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</si>
  <si>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</si>
  <si>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</si>
  <si>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</si>
  <si>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</si>
  <si>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</si>
  <si>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</si>
  <si>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</si>
  <si>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</si>
  <si>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</si>
  <si>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</si>
  <si>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</si>
  <si>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</si>
  <si>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</si>
  <si>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</si>
  <si>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</si>
  <si>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</si>
  <si>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</si>
  <si>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</si>
  <si>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</si>
  <si>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</si>
  <si>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</si>
  <si>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</si>
  <si>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</si>
  <si>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</si>
  <si>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</si>
  <si>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</si>
  <si>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</si>
  <si>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</si>
  <si>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</si>
  <si>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</si>
  <si>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</si>
  <si>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</si>
  <si>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</si>
  <si>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</si>
  <si>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</si>
  <si>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</si>
  <si>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</si>
  <si>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</si>
  <si>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</si>
  <si>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</si>
  <si>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</si>
  <si>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</si>
  <si>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</si>
  <si>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</si>
  <si>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</si>
  <si>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</si>
  <si>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</si>
  <si>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</si>
  <si>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</si>
  <si>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</si>
  <si>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</si>
  <si>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</si>
  <si>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</si>
  <si>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</si>
  <si>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</si>
  <si>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</si>
  <si>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</si>
  <si>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</si>
  <si>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</si>
  <si>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</si>
  <si>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</si>
  <si>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</si>
  <si>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</si>
  <si>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</si>
  <si>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</si>
  <si>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</si>
  <si>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</si>
  <si>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</si>
  <si>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</si>
  <si>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</si>
  <si>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</si>
  <si>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</si>
  <si>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</si>
  <si>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</si>
  <si>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</si>
  <si>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</si>
  <si>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</si>
  <si>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</si>
  <si>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</si>
  <si>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</si>
  <si>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</si>
  <si>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</si>
  <si>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</si>
  <si>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</si>
  <si>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</si>
  <si>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</si>
  <si>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</si>
  <si>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</si>
  <si>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</si>
  <si>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</si>
  <si>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</si>
  <si>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</si>
  <si>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</si>
  <si>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</si>
  <si>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</si>
  <si>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</si>
  <si>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</si>
  <si>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</si>
  <si>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</si>
  <si>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</si>
  <si>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</si>
  <si>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</si>
  <si>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</si>
  <si>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</si>
  <si>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</si>
  <si>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</si>
  <si>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</si>
  <si>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</si>
  <si>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</si>
  <si>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</si>
  <si>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</si>
  <si>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</si>
  <si>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</si>
  <si>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</si>
  <si>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</si>
  <si>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</si>
  <si>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</si>
  <si>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</si>
  <si>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</si>
  <si>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</si>
  <si>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</si>
  <si>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</si>
  <si>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</si>
  <si>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</si>
  <si>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</si>
  <si>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</si>
  <si>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</si>
  <si>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</si>
  <si>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</si>
  <si>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</si>
  <si>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</si>
  <si>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</si>
  <si>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</si>
  <si>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</si>
  <si>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</si>
  <si>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</si>
  <si>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</si>
  <si>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</si>
  <si>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</si>
  <si>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</si>
  <si>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</si>
  <si>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</si>
  <si>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</si>
  <si>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</si>
  <si>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</si>
  <si>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</si>
  <si>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</si>
  <si>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</si>
  <si>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</si>
  <si>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</si>
  <si>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</si>
  <si>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</si>
  <si>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</si>
  <si>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</si>
  <si>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</si>
  <si>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</si>
  <si>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</si>
  <si>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</si>
  <si>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</si>
  <si>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</si>
  <si>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</si>
  <si>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</si>
  <si>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</si>
  <si>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</si>
  <si>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</si>
  <si>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</si>
  <si>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</si>
  <si>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</si>
  <si>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</si>
  <si>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</si>
  <si>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</si>
  <si>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</si>
  <si>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</si>
  <si>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</si>
  <si>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</si>
  <si>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</si>
  <si>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</si>
  <si>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</si>
  <si>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</si>
  <si>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</si>
  <si>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</si>
  <si>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</si>
  <si>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</si>
  <si>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</si>
  <si>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</si>
  <si>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</si>
  <si>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</si>
  <si>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</si>
  <si>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</si>
  <si>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</si>
  <si>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</si>
  <si>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</si>
  <si>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</si>
  <si>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</si>
  <si>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</si>
  <si>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</si>
  <si>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</si>
  <si>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</si>
  <si>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</si>
  <si>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</si>
  <si>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</si>
  <si>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</si>
  <si>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</si>
  <si>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</si>
  <si>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</si>
  <si>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</si>
  <si>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</si>
  <si>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</si>
  <si>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</si>
  <si>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</si>
  <si>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</si>
  <si>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</si>
  <si>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</si>
  <si>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</si>
  <si>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</si>
  <si>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</si>
  <si>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</si>
  <si>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</si>
  <si>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</si>
  <si>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</si>
  <si>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</si>
  <si>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</si>
  <si>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</si>
  <si>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</si>
  <si>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</si>
  <si>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</si>
  <si>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</si>
  <si>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</si>
  <si>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</si>
  <si>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</si>
  <si>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</si>
  <si>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</si>
  <si>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</si>
  <si>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</si>
  <si>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</si>
  <si>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</si>
  <si>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</si>
  <si>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</si>
  <si>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</si>
  <si>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</si>
  <si>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</si>
  <si>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</si>
  <si>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</si>
  <si>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</si>
  <si>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</si>
  <si>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</si>
  <si>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</si>
  <si>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</si>
  <si>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</si>
  <si>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</si>
  <si>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</si>
  <si>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</si>
  <si>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</si>
  <si>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</si>
  <si>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</si>
  <si>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</si>
  <si>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</si>
  <si>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</si>
  <si>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</si>
  <si>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</si>
  <si>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</si>
  <si>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</si>
  <si>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</si>
  <si>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</si>
  <si>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</si>
  <si>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</si>
  <si>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</si>
  <si>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</si>
  <si>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</si>
  <si>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</si>
  <si>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</si>
  <si>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</si>
  <si>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</si>
  <si>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</si>
  <si>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</si>
  <si>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</si>
  <si>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</si>
  <si>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</si>
  <si>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</si>
  <si>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</si>
  <si>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</si>
  <si>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</si>
  <si>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</si>
  <si>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</si>
  <si>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</si>
  <si>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</si>
  <si>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</si>
  <si>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</si>
  <si>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</si>
  <si>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</si>
  <si>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</si>
  <si>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</si>
  <si>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</si>
  <si>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</si>
  <si>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</si>
  <si>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</si>
  <si>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</si>
  <si>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</si>
  <si>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</si>
  <si>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</si>
  <si>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</si>
  <si>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</si>
  <si>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</si>
  <si>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</si>
  <si>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</si>
  <si>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</si>
  <si>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</si>
  <si>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</si>
  <si>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</si>
  <si>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</si>
  <si>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</si>
  <si>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</si>
  <si>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</si>
  <si>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</si>
  <si>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</si>
  <si>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</si>
  <si>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</si>
  <si>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</si>
  <si>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</si>
  <si>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</si>
  <si>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</si>
  <si>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</si>
  <si>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</si>
  <si>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</si>
  <si>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</si>
  <si>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</si>
  <si>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</si>
  <si>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</si>
  <si>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</si>
  <si>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</si>
  <si>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</si>
  <si>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</si>
  <si>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</si>
  <si>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</si>
  <si>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</si>
  <si>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</si>
  <si>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</si>
  <si>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</si>
  <si>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</si>
  <si>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</si>
  <si>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</si>
  <si>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</si>
  <si>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</si>
  <si>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</si>
  <si>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</si>
  <si>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</si>
  <si>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</si>
  <si>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</si>
  <si>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</si>
  <si>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</si>
  <si>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</si>
  <si>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</si>
  <si>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</si>
  <si>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</si>
  <si>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</si>
  <si>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</si>
  <si>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</si>
  <si>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</si>
  <si>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</si>
  <si>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</si>
  <si>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</si>
  <si>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</si>
  <si>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</si>
  <si>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</si>
  <si>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</si>
  <si>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</si>
  <si>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</si>
  <si>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</si>
  <si>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</si>
  <si>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</si>
  <si>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</si>
  <si>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</si>
  <si>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</si>
  <si>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</si>
  <si>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</si>
  <si>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</si>
  <si>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</si>
  <si>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</si>
  <si>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</si>
  <si>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</si>
  <si>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</si>
  <si>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</si>
  <si>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</si>
  <si>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</si>
  <si>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</si>
  <si>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</si>
  <si>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</si>
  <si>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</si>
  <si>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</si>
  <si>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</si>
  <si>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</si>
  <si>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</si>
  <si>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</si>
  <si>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</si>
  <si>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</si>
  <si>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</si>
  <si>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</si>
  <si>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</si>
  <si>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</si>
  <si>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</si>
  <si>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</si>
  <si>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</si>
  <si>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</si>
  <si>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</si>
  <si>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</si>
  <si>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</si>
  <si>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</si>
  <si>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</si>
  <si>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</si>
  <si>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</si>
  <si>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</si>
  <si>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</si>
  <si>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</si>
  <si>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</si>
  <si>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</si>
  <si>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</si>
  <si>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</si>
  <si>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</si>
  <si>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</si>
  <si>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</si>
  <si>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</si>
  <si>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</si>
  <si>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</si>
  <si>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</si>
  <si>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</si>
  <si>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</si>
  <si>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</si>
  <si>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</si>
  <si>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</si>
  <si>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</si>
  <si>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</si>
  <si>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</si>
  <si>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</si>
  <si>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</si>
  <si>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</si>
  <si>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</si>
  <si>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</si>
  <si>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</si>
  <si>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</si>
  <si>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</si>
  <si>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</si>
  <si>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</si>
  <si>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</si>
  <si>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</si>
  <si>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</si>
  <si>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</si>
  <si>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</si>
  <si>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</si>
  <si>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</si>
  <si>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</si>
  <si>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</si>
  <si>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</si>
  <si>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</si>
  <si>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</si>
  <si>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</si>
  <si>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</si>
  <si>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</si>
  <si>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</si>
  <si>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</si>
  <si>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</si>
  <si>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</si>
  <si>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</si>
  <si>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</si>
  <si>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</si>
  <si>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</si>
  <si>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</si>
  <si>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</si>
  <si>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</si>
  <si>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</si>
  <si>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</si>
  <si>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</si>
  <si>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</si>
  <si>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</si>
  <si>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</si>
  <si>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</si>
  <si>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</si>
  <si>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</si>
  <si>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</si>
  <si>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</si>
  <si>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</si>
  <si>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</si>
  <si>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</si>
  <si>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</si>
  <si>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</si>
  <si>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</si>
  <si>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</si>
  <si>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</si>
  <si>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</si>
  <si>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</si>
  <si>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</si>
  <si>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</si>
  <si>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</si>
  <si>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</si>
  <si>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</si>
  <si>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</si>
  <si>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</si>
  <si>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</si>
  <si>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</si>
  <si>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</si>
  <si>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</si>
  <si>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</si>
  <si>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</si>
  <si>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</si>
  <si>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</si>
  <si>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</si>
  <si>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</si>
  <si>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</si>
  <si>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</si>
  <si>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</si>
  <si>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</si>
  <si>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</si>
  <si>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</si>
  <si>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</si>
  <si>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</si>
  <si>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</si>
  <si>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</si>
  <si>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</si>
  <si>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</si>
  <si>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</si>
  <si>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</si>
  <si>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</si>
  <si>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</si>
  <si>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</si>
  <si>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</si>
  <si>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</si>
  <si>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</si>
  <si>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</si>
  <si>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</si>
  <si>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</si>
  <si>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</si>
  <si>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</si>
  <si>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</si>
  <si>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</si>
  <si>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</si>
  <si>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</si>
  <si>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</si>
  <si>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</si>
  <si>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</si>
  <si>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</si>
  <si>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</si>
  <si>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</si>
  <si>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</si>
  <si>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</si>
  <si>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</si>
  <si>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</si>
  <si>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</si>
  <si>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</si>
  <si>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</si>
  <si>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</si>
  <si>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</si>
  <si>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</si>
  <si>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</si>
  <si>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</si>
  <si>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</si>
  <si>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</si>
  <si>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</si>
  <si>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</si>
  <si>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</si>
  <si>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</si>
  <si>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</si>
  <si>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</si>
  <si>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</si>
  <si>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</si>
  <si>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</si>
  <si>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</si>
  <si>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</si>
  <si>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</si>
  <si>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</si>
  <si>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</si>
  <si>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</si>
  <si>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</si>
  <si>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</si>
  <si>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</si>
  <si>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</si>
  <si>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</si>
  <si>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</si>
  <si>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</si>
  <si>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</si>
  <si>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</si>
  <si>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</si>
  <si>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</si>
  <si>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</si>
  <si>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</si>
  <si>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</si>
  <si>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</si>
  <si>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</si>
  <si>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</si>
  <si>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</si>
  <si>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</si>
  <si>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</si>
  <si>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</si>
  <si>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</si>
  <si>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</si>
  <si>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</si>
  <si>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</si>
  <si>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</si>
  <si>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</si>
  <si>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</si>
  <si>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</si>
  <si>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</si>
  <si>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</si>
  <si>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</si>
  <si>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</si>
  <si>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</si>
  <si>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</si>
  <si>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</si>
  <si>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</si>
  <si>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</si>
  <si>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</si>
  <si>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</si>
  <si>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</si>
  <si>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</si>
  <si>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</si>
  <si>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</si>
  <si>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</si>
  <si>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</si>
  <si>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</si>
  <si>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</si>
  <si>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</si>
  <si>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</si>
  <si>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</si>
  <si>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</si>
  <si>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</si>
  <si>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</si>
  <si>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</si>
  <si>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</si>
  <si>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</si>
  <si>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</si>
  <si>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</si>
  <si>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</si>
  <si>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</si>
  <si>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</si>
  <si>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</si>
  <si>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</si>
  <si>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</si>
  <si>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</si>
  <si>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</si>
  <si>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</si>
  <si>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</si>
  <si>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</si>
  <si>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</si>
  <si>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</si>
  <si>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</si>
  <si>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</si>
  <si>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</si>
  <si>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</si>
  <si>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</si>
  <si>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</si>
  <si>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</si>
  <si>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</si>
  <si>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</si>
  <si>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</si>
  <si>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</si>
  <si>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</si>
  <si>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</si>
  <si>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</si>
  <si>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</si>
  <si>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</si>
  <si>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</si>
  <si>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</si>
  <si>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</si>
  <si>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</si>
  <si>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</si>
  <si>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</si>
  <si>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</si>
  <si>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</si>
  <si>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</si>
  <si>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</si>
  <si>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</si>
  <si>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</si>
  <si>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</si>
  <si>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</si>
  <si>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</si>
  <si>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</si>
  <si>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</si>
  <si>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</si>
  <si>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</si>
  <si>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</si>
  <si>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</si>
  <si>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</si>
  <si>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</si>
  <si>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</si>
  <si>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</si>
  <si>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</si>
  <si>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</si>
  <si>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</si>
  <si>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</si>
  <si>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</si>
  <si>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</si>
  <si>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</si>
  <si>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</si>
  <si>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</si>
  <si>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</si>
  <si>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</si>
  <si>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</si>
  <si>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</si>
  <si>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</si>
  <si>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</si>
  <si>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</si>
  <si>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</si>
  <si>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</si>
  <si>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</si>
  <si>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</si>
  <si>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</si>
  <si>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</si>
  <si>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</si>
  <si>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</si>
  <si>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</si>
  <si>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</si>
  <si>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</si>
  <si>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</si>
  <si>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</si>
  <si>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</si>
  <si>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</si>
  <si>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</si>
  <si>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</si>
  <si>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</si>
  <si>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</si>
  <si>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</si>
  <si>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</si>
  <si>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</si>
  <si>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</si>
  <si>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</si>
  <si>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</si>
  <si>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</si>
  <si>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</si>
  <si>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</si>
  <si>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</si>
  <si>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</si>
  <si>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</si>
  <si>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</si>
  <si>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</si>
  <si>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</si>
  <si>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</si>
  <si>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</si>
  <si>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</si>
  <si>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</si>
  <si>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</si>
  <si>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</si>
  <si>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</si>
  <si>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</si>
  <si>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</si>
  <si>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</si>
  <si>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</si>
  <si>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</si>
  <si>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</si>
  <si>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</si>
  <si>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</si>
  <si>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</si>
  <si>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</si>
  <si>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</si>
  <si>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</si>
  <si>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</si>
  <si>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</si>
  <si>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</si>
  <si>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</si>
  <si>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</si>
  <si>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</si>
  <si>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</si>
  <si>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</si>
  <si>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</si>
  <si>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</si>
  <si>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</si>
  <si>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</si>
  <si>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</si>
  <si>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</si>
  <si>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</si>
  <si>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</si>
  <si>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</si>
  <si>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</si>
  <si>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</si>
  <si>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</si>
  <si>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</si>
  <si>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</si>
  <si>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</si>
  <si>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</si>
  <si>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</si>
  <si>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</si>
  <si>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</si>
  <si>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</si>
  <si>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</si>
  <si>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</si>
  <si>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</si>
  <si>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</si>
  <si>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</si>
  <si>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</si>
  <si>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</si>
  <si>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</si>
  <si>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</si>
  <si>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</si>
  <si>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</si>
  <si>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</si>
  <si>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</si>
  <si>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</si>
  <si>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</si>
  <si>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</si>
  <si>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</si>
  <si>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</si>
  <si>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</si>
  <si>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</si>
  <si>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</si>
  <si>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</si>
  <si>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</si>
  <si>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</si>
  <si>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</si>
  <si>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</si>
  <si>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</si>
  <si>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</si>
  <si>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</si>
  <si>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</si>
  <si>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</si>
  <si>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</si>
  <si>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</si>
  <si>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</si>
  <si>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</si>
  <si>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</si>
  <si>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</si>
  <si>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</si>
  <si>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</si>
  <si>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</si>
  <si>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</si>
  <si>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</si>
  <si>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</si>
  <si>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</si>
  <si>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</si>
  <si>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</si>
  <si>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</si>
  <si>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</si>
  <si>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</si>
  <si>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</si>
  <si>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</si>
  <si>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</si>
  <si>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</si>
  <si>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</si>
  <si>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</si>
  <si>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</si>
  <si>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</si>
  <si>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</si>
  <si>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</si>
  <si>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</si>
  <si>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</si>
  <si>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</si>
  <si>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</si>
  <si>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</si>
  <si>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</si>
  <si>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</si>
  <si>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</si>
  <si>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</si>
  <si>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</si>
  <si>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</si>
  <si>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</si>
  <si>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</si>
  <si>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</si>
  <si>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</si>
  <si>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</si>
  <si>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</si>
  <si>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</si>
  <si>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</si>
  <si>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</si>
  <si>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</si>
  <si>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</si>
  <si>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</si>
  <si>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</si>
  <si>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</si>
  <si>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</si>
  <si>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</si>
  <si>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</si>
  <si>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</si>
  <si>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</si>
  <si>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</si>
  <si>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</si>
  <si>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</si>
  <si>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</si>
  <si>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</si>
  <si>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</si>
  <si>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</si>
  <si>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</si>
  <si>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</si>
  <si>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</si>
  <si>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</si>
  <si>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</si>
  <si>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</si>
  <si>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</si>
  <si>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</si>
  <si>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</si>
  <si>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</si>
  <si>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</si>
  <si>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</si>
  <si>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</si>
  <si>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</si>
  <si>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</si>
  <si>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</si>
  <si>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</si>
  <si>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</si>
  <si>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</si>
  <si>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</si>
  <si>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</si>
  <si>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</si>
  <si>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</si>
  <si>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</si>
  <si>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</si>
  <si>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</si>
  <si>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</si>
  <si>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</si>
  <si>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</si>
  <si>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</si>
  <si>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</si>
  <si>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</si>
  <si>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</si>
  <si>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</si>
  <si>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</si>
  <si>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</si>
  <si>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</si>
  <si>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</si>
  <si>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</si>
  <si>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</si>
  <si>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</si>
  <si>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</si>
  <si>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</si>
  <si>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</si>
  <si>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</si>
  <si>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</si>
  <si>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</si>
  <si>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</si>
  <si>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</si>
  <si>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</si>
  <si>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</si>
  <si>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</si>
  <si>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</si>
  <si>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</si>
  <si>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</si>
  <si>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</si>
  <si>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</si>
  <si>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</si>
  <si>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</si>
  <si>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</si>
  <si>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</si>
  <si>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</si>
  <si>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</si>
  <si>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</si>
  <si>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</si>
  <si>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</si>
  <si>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</si>
  <si>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</si>
  <si>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</si>
  <si>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</si>
  <si>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</si>
  <si>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</si>
  <si>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</si>
  <si>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</si>
  <si>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</si>
  <si>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</si>
  <si>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</si>
  <si>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</si>
  <si>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</si>
  <si>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</si>
  <si>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</si>
  <si>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</si>
  <si>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</si>
  <si>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</si>
  <si>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</si>
  <si>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</si>
  <si>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</si>
  <si>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</si>
  <si>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</si>
  <si>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</si>
  <si>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</si>
  <si>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</si>
  <si>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</si>
  <si>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</si>
  <si>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</si>
  <si>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</si>
  <si>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</si>
  <si>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</si>
  <si>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</si>
  <si>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</si>
  <si>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</si>
  <si>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</si>
  <si>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</si>
  <si>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</si>
  <si>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</si>
  <si>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</si>
  <si>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</si>
  <si>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</si>
  <si>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</si>
  <si>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</si>
  <si>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</si>
  <si>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</si>
  <si>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</si>
  <si>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</si>
  <si>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</si>
  <si>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</si>
  <si>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</si>
  <si>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</si>
  <si>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</si>
  <si>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</si>
  <si>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</si>
  <si>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</si>
  <si>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</si>
  <si>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</si>
  <si>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</si>
  <si>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</si>
  <si>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</si>
  <si>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</si>
  <si>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</si>
  <si>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</si>
  <si>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</si>
  <si>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</si>
  <si>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</si>
  <si>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</si>
  <si>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</si>
  <si>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</si>
  <si>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</si>
  <si>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</si>
  <si>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</si>
  <si>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</si>
  <si>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</si>
  <si>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</si>
  <si>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</si>
  <si>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</si>
  <si>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</si>
  <si>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</si>
  <si>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</si>
  <si>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</si>
  <si>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</si>
  <si>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</si>
  <si>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</si>
  <si>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</si>
  <si>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</si>
  <si>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</si>
  <si>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</si>
  <si>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</si>
  <si>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</si>
  <si>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</si>
  <si>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</si>
  <si>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</si>
  <si>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</si>
  <si>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</si>
  <si>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</si>
  <si>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</si>
  <si>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</si>
  <si>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</si>
  <si>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</si>
  <si>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</si>
  <si>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</si>
  <si>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</si>
  <si>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</si>
  <si>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</si>
  <si>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</si>
  <si>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</si>
  <si>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</si>
  <si>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</si>
  <si>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</si>
  <si>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</si>
  <si>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</si>
  <si>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</si>
  <si>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</si>
  <si>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</si>
  <si>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</si>
  <si>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</si>
  <si>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</si>
  <si>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</si>
  <si>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</si>
  <si>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</si>
  <si>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</si>
  <si>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</si>
  <si>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</si>
  <si>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</si>
  <si>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</si>
  <si>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</si>
  <si>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</si>
  <si>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</si>
  <si>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</si>
  <si>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</si>
  <si>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</si>
  <si>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</si>
  <si>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</si>
  <si>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</si>
  <si>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</si>
  <si>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</si>
  <si>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</si>
  <si>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</si>
  <si>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</si>
  <si>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</si>
  <si>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</si>
  <si>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</si>
  <si>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</si>
  <si>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</si>
  <si>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</si>
  <si>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</si>
  <si>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</si>
  <si>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</si>
  <si>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</si>
  <si>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</si>
  <si>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</si>
  <si>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</si>
  <si>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</si>
  <si>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</si>
  <si>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</si>
  <si>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</si>
  <si>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</si>
  <si>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</si>
  <si>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</si>
  <si>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</si>
  <si>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</si>
  <si>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</si>
  <si>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</si>
  <si>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</si>
  <si>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</si>
  <si>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</si>
  <si>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</si>
  <si>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</si>
  <si>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</si>
  <si>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</si>
  <si>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</si>
  <si>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</si>
  <si>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</si>
  <si>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</si>
  <si>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</si>
  <si>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</si>
  <si>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</si>
  <si>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</si>
  <si>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</si>
  <si>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</si>
  <si>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</si>
  <si>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</si>
  <si>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</si>
  <si>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</si>
  <si>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</si>
  <si>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</si>
  <si>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</si>
  <si>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</si>
  <si>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</si>
  <si>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</si>
  <si>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</si>
  <si>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</si>
  <si>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</si>
  <si>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</si>
  <si>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</si>
  <si>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</si>
  <si>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</si>
  <si>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</si>
  <si>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</si>
  <si>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</si>
  <si>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</si>
  <si>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</si>
  <si>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</si>
  <si>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</si>
  <si>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</si>
  <si>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</si>
  <si>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</si>
  <si>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</si>
  <si>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</si>
  <si>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</si>
  <si>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</si>
  <si>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</si>
  <si>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</si>
  <si>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</si>
  <si>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</si>
  <si>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</si>
  <si>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</si>
  <si>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</si>
  <si>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</si>
  <si>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</si>
  <si>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</si>
  <si>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</si>
  <si>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</si>
  <si>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</si>
  <si>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</si>
  <si>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</si>
  <si>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</si>
  <si>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</si>
  <si>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</si>
  <si>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</si>
  <si>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</si>
  <si>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</si>
  <si>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</si>
  <si>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</si>
  <si>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</si>
  <si>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</si>
  <si>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</si>
  <si>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</si>
  <si>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</si>
  <si>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</si>
  <si>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</si>
  <si>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</si>
  <si>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</si>
  <si>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</si>
  <si>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</si>
  <si>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</si>
  <si>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</si>
  <si>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</si>
  <si>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</si>
  <si>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</si>
  <si>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</si>
  <si>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</si>
  <si>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</si>
  <si>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</si>
  <si>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</si>
  <si>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</si>
  <si>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</si>
  <si>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</si>
  <si>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</si>
  <si>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</si>
  <si>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</si>
  <si>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</si>
  <si>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</si>
  <si>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</si>
  <si>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</si>
  <si>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</si>
  <si>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</si>
  <si>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</si>
  <si>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</si>
  <si>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</si>
  <si>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</si>
  <si>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</si>
  <si>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</si>
  <si>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</si>
  <si>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</si>
  <si>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</si>
  <si>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</si>
  <si>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</si>
  <si>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</si>
  <si>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</si>
  <si>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</si>
  <si>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</si>
  <si>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</si>
  <si>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</si>
  <si>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</si>
  <si>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</si>
  <si>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</si>
  <si>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</si>
  <si>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</si>
  <si>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</si>
  <si>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</si>
  <si>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</si>
  <si>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</si>
  <si>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</si>
  <si>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</si>
  <si>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</si>
  <si>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</si>
  <si>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</si>
  <si>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</si>
  <si>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</si>
  <si>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</si>
  <si>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</si>
  <si>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</si>
  <si>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</si>
  <si>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</si>
  <si>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</si>
  <si>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</si>
  <si>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</si>
  <si>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</si>
  <si>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</si>
  <si>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</si>
  <si>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</si>
  <si>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</si>
  <si>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</si>
  <si>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</si>
  <si>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</si>
  <si>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</si>
  <si>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</si>
  <si>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</si>
  <si>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</si>
  <si>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</si>
  <si>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</si>
  <si>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</si>
  <si>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</si>
  <si>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</si>
  <si>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</si>
  <si>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</si>
  <si>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</si>
  <si>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</si>
  <si>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</si>
  <si>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</si>
  <si>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</si>
  <si>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</si>
  <si>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</si>
  <si>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</si>
  <si>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</si>
  <si>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</si>
  <si>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</si>
  <si>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</si>
  <si>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</si>
  <si>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</si>
  <si>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</si>
  <si>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</si>
  <si>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</si>
  <si>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</si>
  <si>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</si>
  <si>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</si>
  <si>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</si>
  <si>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</si>
  <si>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</si>
  <si>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</si>
  <si>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</si>
  <si>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</si>
  <si>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</si>
  <si>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</si>
  <si>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</si>
  <si>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</si>
  <si>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</si>
  <si>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</si>
  <si>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</si>
  <si>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</si>
  <si>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</si>
  <si>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</si>
  <si>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</si>
  <si>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</si>
  <si>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</si>
  <si>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</si>
  <si>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</si>
  <si>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</si>
  <si>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</si>
  <si>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</si>
  <si>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</si>
  <si>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</si>
  <si>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</si>
  <si>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</si>
  <si>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</si>
  <si>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</si>
  <si>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</si>
  <si>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</si>
  <si>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</si>
  <si>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</si>
  <si>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</si>
  <si>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</si>
  <si>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</si>
  <si>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</si>
  <si>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</si>
  <si>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</si>
  <si>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</si>
  <si>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</si>
  <si>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</si>
  <si>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</si>
  <si>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</si>
  <si>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</si>
  <si>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</si>
  <si>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</si>
  <si>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</si>
  <si>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</si>
  <si>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</si>
  <si>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</si>
  <si>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</si>
  <si>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</si>
  <si>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</si>
  <si>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</si>
  <si>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</si>
  <si>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</si>
  <si>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</si>
  <si>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</si>
  <si>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</si>
  <si>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</si>
  <si>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</si>
  <si>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</si>
  <si>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</si>
  <si>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</si>
  <si>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</si>
  <si>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</si>
  <si>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</si>
  <si>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</si>
  <si>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</si>
  <si>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</si>
  <si>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</si>
  <si>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</si>
  <si>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</si>
  <si>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</si>
  <si>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</si>
  <si>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</si>
  <si>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</si>
  <si>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</si>
  <si>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</si>
  <si>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</si>
  <si>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</si>
  <si>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</si>
  <si>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</si>
  <si>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</si>
  <si>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</si>
  <si>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</si>
  <si>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</si>
  <si>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</si>
  <si>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</si>
  <si>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</si>
  <si>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</si>
  <si>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</si>
  <si>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</si>
  <si>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</si>
  <si>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</si>
  <si>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</si>
  <si>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</si>
  <si>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</si>
  <si>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</si>
  <si>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</si>
  <si>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</si>
  <si>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</si>
  <si>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</si>
  <si>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</si>
  <si>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</si>
  <si>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</si>
  <si>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</si>
  <si>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</si>
  <si>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</si>
  <si>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</si>
  <si>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</si>
  <si>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</si>
  <si>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</si>
  <si>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</si>
  <si>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</si>
  <si>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</si>
  <si>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</si>
  <si>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</si>
  <si>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</si>
  <si>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</si>
  <si>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</si>
  <si>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</si>
  <si>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</si>
  <si>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</si>
  <si>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</si>
  <si>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</si>
  <si>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</si>
  <si>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</si>
  <si>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</si>
  <si>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</si>
  <si>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</si>
  <si>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</si>
  <si>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</si>
  <si>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</si>
  <si>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</si>
  <si>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</si>
  <si>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</si>
  <si>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</si>
  <si>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</si>
  <si>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</si>
  <si>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</si>
  <si>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</si>
  <si>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</si>
  <si>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</si>
  <si>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</si>
  <si>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</si>
  <si>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</si>
  <si>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</si>
  <si>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</si>
  <si>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</si>
  <si>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</si>
  <si>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</si>
  <si>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</si>
  <si>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</si>
  <si>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</si>
  <si>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</si>
  <si>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</si>
  <si>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</si>
  <si>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</si>
  <si>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</si>
  <si>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</si>
  <si>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</si>
  <si>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</si>
  <si>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</si>
  <si>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</si>
  <si>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</si>
  <si>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</si>
  <si>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</si>
  <si>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</si>
  <si>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</si>
  <si>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</si>
  <si>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</si>
  <si>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</si>
  <si>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</si>
  <si>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</si>
  <si>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</si>
  <si>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</si>
  <si>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</si>
  <si>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</si>
  <si>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</si>
  <si>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</si>
  <si>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</si>
  <si>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</si>
  <si>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</si>
  <si>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</si>
  <si>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</si>
  <si>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</si>
  <si>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</si>
  <si>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</si>
  <si>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</si>
  <si>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</si>
  <si>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</si>
  <si>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</si>
  <si>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</si>
  <si>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</si>
  <si>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</si>
  <si>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</si>
  <si>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</si>
  <si>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</si>
  <si>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</si>
  <si>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</si>
  <si>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</si>
  <si>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</si>
  <si>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</si>
  <si>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</si>
  <si>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</si>
  <si>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</si>
  <si>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</si>
  <si>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</si>
  <si>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</si>
  <si>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</si>
  <si>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</si>
  <si>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</si>
  <si>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</si>
  <si>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</si>
  <si>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</si>
  <si>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</si>
  <si>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</si>
  <si>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</si>
  <si>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</si>
  <si>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</si>
  <si>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</si>
  <si>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</si>
  <si>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</si>
  <si>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</si>
  <si>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</si>
  <si>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</si>
  <si>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</si>
  <si>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</si>
  <si>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</si>
  <si>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</si>
  <si>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</si>
  <si>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</si>
  <si>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</si>
  <si>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</si>
  <si>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</si>
  <si>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</si>
  <si>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</si>
  <si>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</si>
  <si>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</si>
  <si>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</si>
  <si>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</si>
  <si>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</si>
  <si>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</si>
  <si>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</si>
  <si>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</si>
  <si>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</si>
  <si>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</si>
  <si>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</si>
  <si>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</si>
  <si>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</si>
  <si>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</si>
  <si>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</si>
  <si>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</si>
  <si>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</si>
  <si>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</si>
  <si>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</si>
  <si>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</si>
  <si>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</si>
  <si>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</si>
  <si>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</si>
  <si>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</si>
  <si>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</si>
  <si>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</si>
  <si>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</si>
  <si>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</si>
  <si>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</si>
  <si>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</si>
  <si>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</si>
  <si>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</si>
  <si>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</si>
  <si>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</si>
  <si>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</si>
  <si>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</si>
  <si>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</si>
  <si>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</si>
  <si>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</si>
  <si>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</si>
  <si>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</si>
  <si>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</si>
  <si>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</si>
  <si>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</si>
  <si>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</si>
  <si>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</si>
  <si>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</si>
  <si>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</si>
  <si>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</si>
  <si>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</si>
  <si>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</si>
  <si>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</si>
  <si>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</si>
  <si>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</si>
  <si>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</si>
  <si>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</si>
  <si>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</si>
  <si>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</si>
  <si>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</si>
  <si>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</si>
  <si>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</si>
  <si>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</si>
  <si>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</si>
  <si>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</si>
  <si>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</si>
  <si>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</si>
  <si>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</si>
  <si>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</si>
  <si>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</si>
  <si>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</si>
  <si>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</si>
  <si>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</si>
  <si>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</si>
  <si>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</si>
  <si>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</si>
  <si>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</si>
  <si>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</si>
  <si>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</si>
  <si>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</si>
  <si>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</si>
  <si>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</si>
  <si>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</si>
  <si>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</si>
  <si>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</si>
  <si>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</si>
  <si>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</si>
  <si>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</si>
  <si>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</si>
  <si>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</si>
  <si>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</si>
  <si>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</si>
  <si>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</si>
  <si>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</si>
  <si>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</si>
  <si>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</si>
  <si>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</si>
  <si>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</si>
  <si>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</si>
  <si>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</si>
  <si>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</si>
  <si>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</si>
  <si>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</si>
  <si>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</si>
  <si>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</si>
  <si>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</si>
  <si>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</si>
  <si>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</si>
  <si>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</si>
  <si>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</si>
  <si>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</si>
  <si>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</si>
  <si>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</si>
  <si>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</si>
  <si>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</si>
  <si>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</si>
  <si>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</si>
  <si>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</si>
  <si>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</si>
  <si>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</si>
  <si>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</si>
  <si>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</si>
  <si>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</si>
  <si>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</si>
  <si>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</si>
  <si>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</si>
  <si>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</si>
  <si>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</si>
  <si>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</si>
  <si>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</si>
  <si>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</si>
  <si>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</si>
  <si>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</si>
  <si>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</si>
  <si>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</si>
  <si>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</si>
  <si>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</si>
  <si>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</si>
  <si>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</si>
  <si>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</si>
  <si>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</si>
  <si>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</si>
  <si>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</si>
  <si>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</si>
  <si>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</si>
  <si>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</si>
  <si>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</si>
  <si>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</si>
  <si>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</si>
  <si>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</si>
  <si>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</si>
  <si>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</si>
  <si>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</si>
  <si>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</si>
  <si>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</si>
  <si>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</si>
  <si>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</si>
  <si>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</si>
  <si>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</si>
  <si>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</si>
  <si>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</si>
  <si>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</si>
  <si>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</si>
  <si>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</si>
  <si>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</si>
  <si>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</si>
  <si>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</si>
  <si>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</si>
  <si>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</si>
  <si>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</si>
  <si>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</si>
  <si>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</si>
  <si>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</si>
  <si>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</si>
  <si>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</si>
  <si>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</si>
  <si>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</si>
  <si>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</si>
  <si>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</si>
  <si>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</si>
  <si>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</si>
  <si>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</si>
  <si>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</si>
  <si>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</si>
  <si>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</si>
  <si>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</si>
  <si>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</si>
  <si>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</si>
  <si>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</si>
  <si>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</si>
  <si>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</si>
  <si>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</si>
  <si>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</si>
  <si>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</si>
  <si>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</si>
  <si>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</si>
  <si>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</si>
  <si>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</si>
  <si>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</si>
  <si>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</si>
  <si>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</si>
  <si>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</si>
  <si>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</si>
  <si>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</si>
  <si>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</si>
  <si>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</si>
  <si>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</si>
  <si>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</si>
  <si>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</si>
  <si>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</si>
  <si>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</si>
  <si>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</si>
  <si>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</si>
  <si>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</si>
  <si>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</si>
  <si>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</si>
  <si>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</si>
  <si>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</si>
  <si>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</si>
  <si>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</si>
  <si>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</si>
  <si>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</si>
  <si>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</si>
  <si>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</si>
  <si>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</si>
  <si>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</si>
  <si>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</si>
  <si>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</si>
  <si>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</si>
  <si>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</si>
  <si>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</si>
  <si>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</si>
  <si>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</si>
  <si>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</si>
  <si>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</si>
  <si>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</si>
  <si>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</si>
  <si>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</si>
  <si>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</si>
  <si>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</si>
  <si>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</si>
  <si>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</si>
  <si>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</si>
  <si>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</si>
  <si>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</si>
  <si>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</si>
  <si>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</si>
  <si>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</si>
  <si>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</si>
  <si>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</si>
  <si>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</si>
  <si>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</si>
  <si>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</si>
  <si>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</si>
  <si>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</si>
  <si>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</si>
  <si>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</si>
  <si>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</si>
  <si>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</si>
  <si>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</si>
  <si>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</si>
  <si>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</si>
  <si>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</si>
  <si>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</si>
  <si>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</si>
  <si>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</si>
  <si>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</si>
  <si>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</si>
  <si>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</si>
  <si>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</si>
  <si>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</si>
  <si>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</si>
  <si>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</si>
  <si>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</si>
  <si>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</si>
  <si>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</si>
  <si>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</si>
  <si>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</si>
  <si>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</si>
  <si>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</si>
  <si>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</si>
  <si>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</si>
  <si>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</si>
  <si>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</si>
  <si>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</si>
  <si>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</si>
  <si>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</si>
  <si>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</si>
  <si>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</si>
  <si>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</si>
  <si>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</si>
  <si>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</si>
  <si>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</si>
  <si>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</si>
  <si>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</si>
  <si>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</si>
  <si>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</si>
  <si>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</si>
  <si>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</si>
  <si>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</si>
  <si>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</si>
  <si>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</si>
  <si>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</si>
  <si>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</si>
  <si>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</si>
  <si>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</si>
  <si>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</si>
  <si>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</si>
  <si>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</si>
  <si>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</si>
  <si>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</si>
  <si>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</si>
  <si>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</si>
  <si>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</si>
  <si>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</si>
  <si>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</si>
  <si>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</si>
  <si>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</si>
  <si>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</si>
  <si>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</si>
  <si>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</si>
  <si>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</si>
  <si>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</si>
  <si>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</si>
  <si>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</si>
  <si>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</si>
  <si>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</si>
  <si>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</si>
  <si>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</si>
  <si>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</si>
  <si>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</si>
  <si>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</si>
  <si>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</si>
  <si>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</si>
  <si>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</si>
  <si>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</si>
  <si>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</si>
  <si>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</si>
  <si>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</si>
  <si>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</si>
  <si>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</si>
  <si>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</si>
  <si>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</si>
  <si>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</si>
  <si>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</si>
  <si>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</si>
  <si>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</si>
  <si>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</si>
  <si>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</si>
  <si>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</si>
  <si>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</si>
  <si>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</si>
  <si>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</si>
  <si>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</si>
  <si>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</si>
  <si>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</si>
  <si>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</si>
  <si>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</si>
  <si>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</si>
  <si>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</si>
  <si>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</si>
  <si>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</si>
  <si>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</si>
  <si>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</si>
  <si>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</si>
  <si>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</si>
  <si>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</si>
  <si>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</si>
  <si>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</si>
  <si>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</si>
  <si>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</si>
  <si>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</si>
  <si>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</si>
  <si>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</si>
  <si>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</si>
  <si>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</si>
  <si>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</si>
  <si>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</si>
  <si>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</si>
  <si>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</si>
  <si>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</si>
  <si>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</si>
  <si>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</si>
  <si>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</si>
  <si>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</si>
  <si>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</si>
  <si>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</si>
  <si>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</si>
  <si>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</si>
  <si>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</si>
  <si>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</si>
  <si>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</si>
  <si>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</si>
  <si>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</si>
  <si>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</si>
  <si>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</si>
  <si>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</si>
  <si>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</si>
  <si>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</si>
  <si>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</si>
  <si>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</si>
  <si>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</si>
  <si>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</si>
  <si>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</si>
  <si>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</si>
  <si>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</si>
  <si>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</si>
  <si>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</si>
  <si>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</si>
  <si>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</si>
  <si>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</si>
  <si>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</si>
  <si>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</si>
  <si>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</si>
  <si>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</si>
  <si>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</si>
  <si>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</si>
  <si>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</si>
  <si>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</si>
  <si>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</si>
  <si>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</si>
  <si>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</si>
  <si>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</si>
  <si>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</si>
  <si>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</si>
  <si>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</si>
  <si>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</si>
  <si>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</si>
  <si>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</si>
  <si>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</si>
  <si>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</si>
  <si>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</si>
  <si>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</si>
  <si>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</si>
  <si>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</si>
  <si>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</si>
  <si>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</si>
  <si>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</si>
  <si>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</si>
  <si>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</si>
  <si>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</si>
  <si>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</si>
  <si>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</si>
  <si>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</si>
  <si>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</si>
  <si>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</si>
  <si>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</si>
  <si>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</si>
  <si>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</si>
  <si>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</si>
  <si>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</si>
  <si>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</si>
  <si>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</si>
  <si>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</si>
  <si>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</si>
  <si>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</si>
  <si>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</si>
  <si>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</si>
  <si>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</si>
  <si>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</si>
  <si>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</si>
  <si>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</si>
  <si>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</si>
  <si>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</si>
  <si>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</si>
  <si>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</si>
  <si>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</si>
  <si>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</si>
  <si>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</si>
  <si>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</si>
  <si>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</si>
  <si>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</si>
  <si>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</si>
  <si>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</si>
  <si>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</si>
  <si>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</si>
  <si>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</si>
  <si>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</si>
  <si>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</si>
  <si>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</si>
  <si>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</si>
  <si>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</si>
  <si>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</si>
  <si>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</si>
  <si>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</si>
  <si>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</si>
  <si>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</si>
  <si>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</si>
  <si>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</si>
  <si>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</si>
  <si>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</si>
  <si>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</si>
  <si>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</si>
  <si>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</si>
  <si>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</si>
  <si>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</si>
  <si>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</si>
  <si>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</si>
  <si>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</si>
  <si>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</si>
  <si>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</si>
  <si>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</si>
  <si>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</si>
  <si>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</si>
  <si>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</si>
  <si>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</si>
  <si>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</si>
  <si>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</si>
  <si>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</si>
  <si>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</si>
  <si>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</si>
  <si>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</si>
  <si>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</si>
  <si>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</si>
  <si>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</si>
  <si>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</si>
  <si>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</si>
  <si>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</si>
  <si>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</si>
  <si>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</si>
  <si>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</si>
  <si>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</si>
  <si>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</si>
  <si>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</si>
  <si>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</si>
  <si>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</si>
  <si>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</si>
  <si>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</si>
  <si>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</si>
  <si>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</si>
  <si>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</si>
  <si>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</si>
  <si>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</si>
  <si>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</si>
  <si>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</si>
  <si>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</si>
  <si>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</si>
  <si>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</si>
  <si>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</si>
  <si>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</si>
  <si>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</si>
  <si>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</si>
  <si>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</si>
  <si>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</si>
  <si>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</si>
  <si>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</si>
  <si>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</si>
  <si>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</si>
  <si>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</si>
  <si>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</si>
  <si>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</si>
  <si>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</si>
  <si>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</si>
  <si>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</si>
  <si>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</si>
  <si>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</si>
  <si>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</si>
  <si>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</si>
  <si>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</si>
  <si>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</si>
  <si>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</si>
  <si>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</si>
  <si>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</si>
  <si>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</si>
  <si>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</si>
  <si>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</si>
  <si>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</si>
  <si>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</si>
  <si>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</si>
  <si>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</si>
  <si>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</si>
  <si>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</si>
  <si>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</si>
  <si>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</si>
  <si>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</si>
  <si>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</si>
  <si>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</si>
  <si>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</si>
  <si>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</si>
  <si>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</si>
  <si>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</si>
  <si>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</si>
  <si>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</si>
  <si>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</si>
  <si>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</si>
  <si>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</si>
  <si>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</si>
  <si>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</si>
  <si>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</si>
  <si>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</si>
  <si>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</si>
  <si>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</si>
  <si>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</si>
  <si>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</si>
  <si>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</si>
  <si>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</si>
  <si>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</si>
  <si>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</si>
  <si>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</si>
  <si>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</si>
  <si>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</si>
  <si>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</si>
  <si>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</si>
  <si>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</si>
  <si>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</si>
  <si>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</si>
  <si>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</si>
  <si>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</si>
  <si>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</si>
  <si>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</si>
  <si>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</si>
  <si>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</si>
  <si>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</si>
  <si>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</si>
  <si>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</si>
  <si>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</si>
  <si>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</si>
  <si>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</si>
  <si>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</si>
  <si>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</si>
  <si>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</si>
  <si>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</si>
  <si>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</si>
  <si>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</si>
  <si>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</si>
  <si>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</si>
  <si>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</si>
  <si>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</si>
  <si>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</si>
  <si>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</si>
  <si>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</si>
  <si>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</si>
  <si>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</si>
  <si>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</si>
  <si>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</si>
  <si>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</si>
  <si>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</si>
  <si>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</si>
  <si>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</si>
  <si>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</si>
  <si>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</si>
  <si>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</si>
  <si>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</si>
  <si>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</si>
  <si>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</si>
  <si>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</si>
  <si>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</si>
  <si>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</si>
  <si>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</si>
  <si>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</si>
  <si>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</si>
  <si>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</si>
  <si>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</si>
  <si>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</si>
  <si>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</si>
  <si>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</si>
  <si>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</si>
  <si>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</si>
  <si>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</si>
  <si>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</si>
  <si>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</si>
  <si>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</si>
  <si>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</si>
  <si>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</si>
  <si>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</si>
  <si>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</si>
  <si>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</si>
  <si>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</si>
  <si>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</si>
  <si>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</si>
  <si>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</si>
  <si>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</si>
  <si>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</si>
  <si>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</si>
  <si>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</si>
  <si>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</si>
  <si>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</si>
  <si>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</si>
  <si>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</si>
  <si>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</si>
  <si>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</si>
  <si>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</si>
  <si>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</si>
  <si>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</si>
  <si>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</si>
  <si>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</si>
  <si>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</si>
  <si>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</si>
  <si>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</si>
  <si>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</si>
  <si>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</si>
  <si>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</si>
  <si>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</si>
  <si>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</si>
  <si>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</si>
  <si>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</si>
  <si>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</si>
  <si>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</si>
  <si>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</si>
  <si>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</si>
  <si>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</si>
  <si>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</si>
  <si>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</si>
  <si>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</si>
  <si>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</si>
  <si>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</si>
  <si>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</si>
  <si>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</si>
  <si>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</si>
  <si>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</si>
  <si>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</si>
  <si>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</si>
  <si>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</si>
  <si>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</si>
  <si>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</si>
  <si>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</si>
  <si>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</si>
  <si>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</si>
  <si>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</si>
  <si>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</si>
  <si>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</si>
  <si>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</si>
  <si>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</si>
  <si>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</si>
  <si>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</si>
  <si>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</si>
  <si>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</si>
  <si>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</si>
  <si>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</si>
  <si>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</si>
  <si>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</si>
  <si>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</si>
  <si>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</si>
  <si>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</si>
  <si>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</si>
  <si>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</si>
  <si>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</si>
  <si>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</si>
  <si>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</si>
  <si>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</si>
  <si>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</si>
  <si>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</si>
  <si>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</si>
  <si>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</si>
  <si>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</si>
  <si>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</si>
  <si>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</si>
  <si>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</si>
  <si>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</si>
  <si>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</si>
  <si>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</si>
  <si>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</si>
  <si>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</si>
  <si>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</si>
  <si>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</si>
  <si>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</si>
  <si>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</si>
  <si>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</si>
  <si>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</si>
  <si>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</si>
  <si>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</si>
  <si>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</si>
  <si>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</si>
  <si>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</si>
  <si>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</si>
  <si>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</si>
  <si>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</si>
  <si>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</si>
  <si>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</si>
  <si>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</si>
  <si>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</si>
  <si>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</si>
  <si>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</si>
  <si>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</si>
  <si>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</si>
  <si>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</si>
  <si>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</si>
  <si>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</si>
  <si>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</si>
  <si>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</si>
  <si>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</si>
  <si>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</si>
  <si>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</si>
  <si>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</si>
  <si>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</si>
  <si>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</si>
  <si>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</si>
  <si>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</si>
  <si>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</si>
  <si>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</si>
  <si>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</si>
  <si>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</si>
  <si>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</si>
  <si>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</si>
  <si>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</si>
  <si>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</si>
  <si>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</si>
  <si>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</si>
  <si>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</si>
  <si>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</si>
  <si>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</si>
  <si>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</si>
  <si>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</si>
  <si>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</si>
  <si>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</si>
  <si>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</si>
  <si>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</si>
  <si>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</si>
  <si>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</si>
  <si>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</si>
  <si>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</si>
  <si>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</si>
  <si>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</si>
  <si>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</si>
  <si>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</si>
  <si>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</si>
  <si>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</si>
  <si>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</si>
  <si>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</si>
  <si>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</si>
  <si>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</si>
  <si>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</si>
  <si>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</si>
  <si>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</si>
  <si>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</si>
  <si>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</si>
  <si>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</si>
  <si>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</si>
  <si>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</si>
  <si>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</si>
  <si>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</si>
  <si>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</si>
  <si>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</si>
  <si>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</si>
  <si>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</si>
  <si>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</si>
  <si>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</si>
  <si>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</si>
  <si>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</si>
  <si>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</si>
  <si>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</si>
  <si>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</si>
  <si>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</si>
  <si>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</si>
  <si>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</si>
  <si>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</si>
  <si>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</si>
  <si>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</si>
  <si>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</si>
  <si>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</si>
  <si>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</si>
  <si>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</si>
  <si>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</si>
  <si>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</si>
  <si>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</si>
  <si>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</si>
  <si>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</si>
  <si>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</si>
  <si>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</si>
  <si>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</si>
  <si>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</si>
  <si>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</si>
  <si>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</si>
  <si>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</si>
  <si>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</si>
  <si>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</si>
  <si>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</si>
  <si>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</si>
  <si>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</si>
  <si>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</si>
  <si>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</si>
  <si>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</si>
  <si>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</si>
  <si>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</si>
  <si>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</si>
  <si>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</si>
  <si>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</si>
  <si>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</si>
  <si>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</si>
  <si>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</si>
  <si>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</si>
  <si>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</si>
  <si>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</si>
  <si>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</si>
  <si>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</si>
  <si>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</si>
  <si>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</si>
  <si>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</si>
  <si>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</si>
  <si>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</si>
  <si>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</si>
  <si>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</si>
  <si>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</si>
  <si>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</si>
  <si>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</si>
  <si>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</si>
  <si>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</si>
  <si>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</si>
  <si>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</si>
  <si>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</si>
  <si>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</si>
  <si>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</si>
  <si>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</si>
  <si>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</si>
  <si>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</si>
  <si>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</si>
  <si>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</si>
  <si>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</si>
  <si>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</si>
  <si>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</si>
  <si>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</si>
  <si>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</si>
  <si>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</si>
  <si>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</si>
  <si>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</si>
  <si>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</si>
  <si>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</si>
  <si>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</si>
  <si>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</si>
  <si>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</si>
  <si>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</si>
  <si>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</si>
  <si>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</si>
  <si>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</si>
  <si>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</si>
  <si>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</si>
  <si>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</si>
  <si>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</si>
  <si>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</si>
  <si>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</si>
  <si>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</si>
  <si>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</si>
  <si>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</si>
  <si>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</si>
  <si>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</si>
  <si>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</si>
  <si>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</si>
  <si>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</si>
  <si>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</si>
  <si>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</si>
  <si>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</si>
  <si>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</si>
  <si>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</si>
  <si>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</si>
  <si>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</si>
  <si>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</si>
  <si>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</si>
  <si>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</si>
  <si>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</si>
  <si>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</si>
  <si>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</si>
  <si>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</si>
  <si>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</si>
  <si>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</si>
  <si>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</si>
  <si>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</si>
  <si>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</si>
  <si>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</si>
  <si>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</si>
  <si>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</si>
  <si>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</si>
  <si>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</si>
  <si>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</si>
  <si>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</si>
  <si>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</si>
  <si>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</si>
  <si>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</si>
  <si>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</si>
  <si>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</si>
  <si>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</si>
  <si>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</si>
  <si>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</si>
  <si>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</si>
  <si>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</si>
  <si>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</si>
  <si>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</si>
  <si>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</si>
  <si>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</si>
  <si>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</si>
  <si>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</si>
  <si>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</si>
  <si>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</si>
  <si>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</si>
  <si>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</si>
  <si>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</si>
  <si>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</si>
  <si>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</si>
  <si>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</si>
  <si>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</si>
  <si>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</si>
  <si>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</si>
  <si>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</si>
  <si>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</si>
  <si>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</si>
  <si>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</si>
  <si>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</si>
  <si>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</si>
  <si>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</si>
  <si>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</si>
  <si>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</si>
  <si>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</si>
  <si>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</si>
  <si>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</si>
  <si>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</si>
  <si>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</si>
  <si>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</si>
  <si>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</si>
  <si>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</si>
  <si>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</si>
  <si>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</si>
  <si>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</si>
  <si>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</si>
  <si>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</si>
  <si>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</si>
  <si>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</si>
  <si>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</si>
  <si>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</si>
  <si>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</si>
  <si>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</si>
  <si>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</si>
  <si>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</si>
  <si>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</si>
  <si>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</si>
  <si>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</si>
  <si>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</si>
  <si>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</si>
  <si>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</si>
  <si>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</si>
  <si>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</si>
  <si>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</si>
  <si>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</si>
  <si>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</si>
  <si>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</si>
  <si>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</si>
  <si>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</si>
  <si>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</si>
  <si>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</si>
  <si>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</si>
  <si>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</si>
  <si>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</si>
  <si>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</si>
  <si>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</si>
  <si>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</si>
  <si>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</si>
  <si>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</si>
  <si>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</si>
  <si>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</si>
  <si>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</si>
  <si>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</si>
  <si>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</si>
  <si>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</si>
  <si>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</si>
  <si>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</si>
  <si>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</si>
  <si>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</si>
  <si>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</si>
  <si>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</si>
  <si>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</si>
  <si>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</si>
  <si>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</si>
  <si>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</si>
  <si>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</si>
  <si>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</si>
  <si>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</si>
  <si>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</si>
  <si>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</si>
  <si>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</si>
  <si>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</si>
  <si>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</si>
  <si>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</si>
  <si>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</si>
  <si>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</si>
  <si>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</si>
  <si>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</si>
  <si>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</si>
  <si>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</si>
  <si>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</si>
  <si>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</si>
  <si>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</si>
  <si>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</si>
  <si>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</si>
  <si>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</si>
  <si>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</si>
  <si>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</si>
  <si>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</si>
  <si>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</si>
  <si>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</si>
  <si>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</si>
  <si>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</si>
  <si>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</si>
  <si>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</si>
  <si>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</si>
  <si>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</si>
  <si>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</si>
  <si>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</si>
  <si>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</si>
  <si>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</si>
  <si>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</si>
  <si>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</si>
  <si>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</si>
  <si>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</si>
  <si>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</si>
  <si>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</si>
  <si>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</si>
  <si>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</si>
  <si>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</si>
  <si>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</si>
  <si>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</si>
  <si>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</si>
  <si>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</si>
  <si>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</si>
  <si>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</si>
  <si>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</si>
  <si>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</si>
  <si>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</si>
  <si>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</si>
  <si>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</si>
  <si>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</si>
  <si>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</si>
  <si>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</si>
  <si>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</si>
  <si>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</si>
  <si>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</si>
  <si>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</si>
  <si>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</si>
  <si>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</si>
  <si>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</si>
  <si>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</si>
  <si>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</si>
  <si>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</si>
  <si>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</si>
  <si>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</si>
  <si>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</si>
  <si>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</si>
  <si>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</si>
  <si>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</si>
  <si>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</si>
  <si>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</si>
  <si>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</si>
  <si>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</si>
  <si>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</si>
  <si>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</si>
  <si>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</si>
  <si>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</si>
  <si>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</si>
  <si>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</si>
  <si>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</si>
  <si>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</si>
  <si>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</si>
  <si>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</si>
  <si>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</si>
  <si>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</si>
  <si>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</si>
  <si>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</si>
  <si>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</si>
  <si>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</si>
  <si>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</si>
  <si>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</si>
  <si>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</si>
  <si>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</si>
  <si>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</si>
  <si>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</si>
  <si>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</si>
  <si>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</si>
  <si>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</si>
  <si>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</si>
  <si>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</si>
  <si>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</si>
  <si>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</si>
  <si>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</si>
  <si>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</si>
  <si>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</si>
  <si>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</si>
  <si>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</si>
  <si>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</si>
  <si>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</si>
  <si>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</si>
  <si>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</si>
  <si>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</si>
  <si>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</si>
  <si>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</si>
  <si>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</si>
  <si>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</si>
  <si>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</si>
  <si>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</si>
  <si>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</si>
  <si>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</si>
  <si>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</si>
  <si>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</si>
  <si>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</si>
  <si>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</si>
  <si>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</si>
  <si>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</si>
  <si>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</si>
  <si>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</si>
  <si>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</si>
  <si>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</si>
  <si>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</si>
  <si>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</si>
  <si>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</si>
  <si>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</si>
  <si>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</si>
  <si>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</si>
  <si>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</si>
  <si>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</si>
  <si>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</si>
  <si>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</si>
  <si>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</si>
  <si>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</si>
  <si>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</si>
  <si>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</si>
  <si>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</si>
  <si>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</si>
  <si>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</si>
  <si>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</si>
  <si>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</si>
  <si>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</si>
  <si>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</si>
  <si>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</si>
  <si>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</si>
  <si>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</si>
  <si>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</si>
  <si>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</si>
  <si>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</si>
  <si>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</si>
  <si>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</si>
  <si>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</si>
  <si>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</si>
  <si>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</si>
  <si>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</si>
  <si>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</si>
  <si>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</si>
  <si>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</si>
  <si>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</si>
  <si>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</si>
  <si>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</si>
  <si>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</si>
  <si>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</si>
  <si>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</si>
  <si>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</si>
  <si>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</si>
  <si>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</si>
  <si>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</si>
  <si>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</si>
  <si>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</si>
  <si>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</si>
  <si>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</si>
  <si>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</si>
  <si>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</si>
  <si>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</si>
  <si>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</si>
  <si>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</si>
  <si>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</si>
  <si>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</si>
  <si>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</si>
  <si>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</si>
  <si>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</si>
  <si>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</si>
  <si>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</si>
  <si>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</si>
  <si>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</si>
  <si>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</si>
  <si>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</si>
  <si>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</si>
  <si>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</si>
  <si>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</si>
  <si>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</si>
  <si>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</si>
  <si>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</si>
  <si>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</si>
  <si>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</si>
  <si>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</si>
  <si>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</si>
  <si>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</si>
  <si>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</si>
  <si>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</si>
  <si>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</si>
  <si>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</si>
  <si>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</si>
  <si>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</si>
  <si>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</si>
  <si>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</si>
  <si>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</si>
  <si>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</si>
  <si>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</si>
  <si>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</si>
  <si>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</si>
  <si>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</si>
  <si>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</si>
  <si>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</si>
  <si>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</si>
  <si>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</si>
  <si>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</si>
  <si>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</si>
  <si>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</si>
  <si>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</si>
  <si>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</si>
  <si>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</si>
  <si>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</si>
  <si>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</si>
  <si>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</si>
  <si>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</si>
  <si>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</si>
  <si>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</si>
  <si>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</si>
  <si>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</si>
  <si>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</si>
  <si>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</si>
  <si>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</si>
  <si>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</si>
  <si>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</si>
  <si>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</si>
  <si>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</si>
  <si>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</si>
  <si>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</si>
  <si>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</si>
  <si>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</si>
  <si>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</si>
  <si>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</si>
  <si>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</si>
  <si>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</si>
  <si>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</si>
  <si>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</si>
  <si>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</si>
  <si>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</si>
  <si>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</si>
  <si>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</si>
  <si>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</si>
  <si>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</si>
  <si>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</si>
  <si>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</si>
  <si>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</si>
  <si>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</si>
  <si>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</si>
  <si>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</si>
  <si>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</si>
  <si>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</si>
  <si>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</si>
  <si>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</si>
  <si>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</si>
  <si>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</si>
  <si>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</si>
  <si>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</si>
  <si>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</si>
  <si>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</si>
  <si>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</si>
  <si>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</si>
  <si>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</si>
  <si>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</si>
  <si>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</si>
  <si>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</si>
  <si>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</si>
  <si>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</si>
  <si>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</si>
  <si>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</si>
  <si>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</si>
  <si>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</si>
  <si>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</si>
  <si>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</si>
  <si>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</si>
  <si>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</si>
  <si>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</si>
  <si>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</si>
  <si>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</si>
  <si>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</si>
  <si>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</si>
  <si>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</si>
  <si>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</si>
  <si>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</si>
  <si>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</si>
  <si>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</si>
  <si>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</si>
  <si>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</si>
  <si>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</si>
  <si>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</si>
  <si>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</si>
  <si>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</si>
  <si>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</si>
  <si>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</si>
  <si>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</si>
  <si>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</si>
  <si>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</si>
  <si>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</si>
  <si>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</si>
  <si>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</si>
  <si>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</si>
  <si>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</si>
  <si>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</si>
  <si>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</si>
  <si>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</si>
  <si>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</si>
  <si>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</si>
  <si>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</si>
  <si>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</si>
  <si>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</si>
  <si>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</si>
  <si>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</si>
  <si>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</si>
  <si>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</si>
  <si>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</si>
  <si>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</si>
  <si>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</si>
  <si>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</si>
  <si>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</si>
  <si>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</si>
  <si>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</si>
  <si>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</si>
  <si>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</si>
  <si>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</si>
  <si>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</si>
  <si>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</si>
  <si>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</si>
  <si>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</si>
  <si>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</si>
  <si>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</si>
  <si>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</si>
  <si>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</si>
  <si>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</si>
  <si>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</si>
  <si>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</si>
  <si>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</si>
  <si>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</si>
  <si>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</si>
  <si>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</si>
  <si>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</si>
  <si>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</si>
  <si>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</si>
  <si>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</si>
  <si>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</si>
  <si>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</si>
  <si>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</si>
  <si>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</si>
  <si>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</si>
  <si>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</si>
  <si>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</si>
  <si>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</si>
  <si>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</si>
  <si>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</si>
  <si>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</si>
  <si>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</si>
  <si>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</si>
  <si>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</si>
  <si>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</si>
  <si>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</si>
  <si>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</si>
  <si>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</si>
  <si>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</si>
  <si>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</si>
  <si>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</si>
  <si>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</si>
  <si>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</si>
  <si>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</si>
  <si>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</si>
  <si>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</si>
  <si>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</si>
  <si>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</si>
  <si>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</si>
  <si>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</si>
  <si>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</si>
  <si>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</si>
  <si>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</si>
  <si>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</si>
  <si>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</si>
  <si>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</si>
  <si>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</si>
  <si>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</si>
  <si>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</si>
  <si>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</si>
  <si>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</si>
  <si>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</si>
  <si>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</si>
  <si>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</si>
  <si>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</si>
  <si>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</si>
  <si>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</si>
  <si>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</si>
  <si>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</si>
  <si>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</si>
  <si>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</si>
  <si>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</si>
  <si>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</si>
  <si>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</si>
  <si>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</si>
  <si>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</si>
  <si>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</si>
  <si>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</si>
  <si>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</si>
  <si>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</si>
  <si>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</si>
  <si>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</si>
  <si>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</si>
  <si>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</si>
  <si>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</si>
  <si>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</si>
  <si>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</si>
  <si>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</si>
  <si>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</si>
  <si>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</si>
  <si>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</si>
  <si>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</si>
  <si>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</si>
  <si>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</si>
  <si>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</si>
  <si>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</si>
  <si>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</si>
  <si>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</si>
  <si>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</si>
  <si>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</si>
  <si>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</si>
  <si>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</si>
  <si>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</si>
  <si>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</si>
  <si>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</si>
  <si>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</si>
  <si>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</si>
  <si>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</si>
  <si>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</si>
  <si>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</si>
  <si>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</si>
  <si>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</si>
  <si>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</si>
  <si>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</si>
  <si>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</si>
  <si>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</si>
  <si>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</si>
  <si>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</si>
  <si>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</si>
  <si>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</si>
  <si>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</si>
  <si>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</si>
  <si>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</si>
  <si>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</si>
  <si>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</si>
  <si>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</si>
  <si>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</si>
  <si>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</si>
  <si>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</si>
  <si>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</si>
  <si>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</si>
  <si>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</si>
  <si>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</si>
  <si>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</si>
  <si>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</si>
  <si>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</si>
  <si>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</si>
  <si>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</si>
  <si>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</si>
  <si>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</si>
  <si>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</si>
  <si>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</si>
  <si>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</si>
  <si>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</si>
  <si>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</si>
  <si>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</si>
  <si>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</si>
  <si>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</si>
  <si>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</si>
  <si>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</si>
  <si>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</si>
  <si>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</si>
  <si>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</si>
  <si>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</si>
  <si>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</si>
  <si>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</si>
  <si>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</si>
  <si>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</si>
  <si>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</si>
  <si>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</si>
  <si>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</si>
  <si>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</si>
  <si>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</si>
  <si>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</si>
  <si>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</si>
  <si>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</si>
  <si>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</si>
  <si>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</si>
  <si>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</si>
  <si>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</si>
  <si>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</si>
  <si>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</si>
  <si>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</si>
  <si>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</si>
  <si>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</si>
  <si>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</si>
  <si>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</si>
  <si>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</si>
  <si>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</si>
  <si>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</si>
  <si>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</si>
  <si>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</si>
  <si>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</si>
  <si>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</si>
  <si>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</si>
  <si>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</si>
  <si>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</si>
  <si>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</si>
  <si>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</si>
  <si>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</si>
  <si>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</si>
  <si>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</si>
  <si>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</si>
  <si>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</si>
  <si>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</si>
  <si>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</si>
  <si>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</si>
  <si>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</si>
  <si>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</si>
  <si>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</si>
  <si>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</si>
  <si>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</si>
  <si>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</si>
  <si>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</si>
  <si>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</si>
  <si>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</si>
  <si>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</si>
  <si>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</si>
  <si>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</si>
  <si>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</si>
  <si>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</si>
  <si>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</si>
  <si>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</si>
  <si>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</si>
  <si>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</si>
  <si>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</si>
  <si>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</si>
  <si>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</si>
  <si>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</si>
  <si>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</si>
  <si>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</si>
  <si>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</si>
  <si>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</si>
  <si>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</si>
  <si>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</si>
  <si>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</si>
  <si>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</si>
  <si>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</si>
  <si>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</si>
  <si>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</si>
  <si>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</si>
  <si>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</si>
  <si>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</si>
  <si>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</si>
  <si>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</si>
  <si>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</si>
  <si>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</si>
  <si>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</si>
  <si>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</si>
  <si>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</si>
  <si>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</si>
  <si>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</si>
  <si>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</si>
  <si>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</si>
  <si>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</si>
  <si>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</si>
  <si>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</si>
  <si>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</si>
  <si>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</si>
  <si>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</si>
  <si>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</si>
  <si>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</si>
  <si>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</si>
  <si>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</si>
  <si>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</si>
  <si>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</si>
  <si>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</si>
  <si>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</si>
  <si>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</si>
  <si>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</si>
  <si>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</si>
  <si>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</si>
  <si>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</si>
  <si>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</si>
  <si>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</si>
  <si>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</si>
  <si>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</si>
  <si>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</si>
  <si>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</si>
  <si>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</si>
  <si>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</si>
  <si>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</si>
  <si>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</si>
  <si>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</si>
  <si>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</si>
  <si>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</si>
  <si>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</si>
  <si>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</si>
  <si>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</si>
  <si>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</si>
  <si>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</si>
  <si>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</si>
  <si>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</si>
  <si>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</si>
  <si>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</si>
  <si>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</si>
  <si>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</si>
  <si>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</si>
  <si>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</si>
  <si>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</si>
  <si>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</si>
  <si>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</si>
  <si>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</si>
  <si>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</si>
  <si>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</si>
  <si>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</si>
  <si>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</si>
  <si>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</si>
  <si>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</si>
  <si>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</si>
  <si>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</si>
  <si>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</si>
  <si>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</si>
  <si>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</si>
  <si>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</si>
  <si>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</si>
  <si>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</si>
  <si>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</si>
  <si>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</si>
  <si>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</si>
  <si>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</si>
  <si>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</si>
  <si>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</si>
  <si>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</si>
  <si>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</si>
  <si>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</si>
  <si>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</si>
  <si>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</si>
  <si>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</si>
  <si>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</si>
  <si>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</si>
  <si>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</si>
  <si>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</si>
  <si>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</si>
  <si>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</si>
  <si>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</si>
  <si>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</si>
  <si>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</si>
  <si>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</si>
  <si>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</si>
  <si>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</si>
  <si>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</si>
  <si>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</si>
  <si>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</si>
  <si>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</si>
  <si>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</si>
  <si>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</si>
  <si>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</si>
  <si>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</si>
  <si>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</si>
  <si>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</si>
  <si>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</si>
  <si>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</si>
  <si>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</si>
  <si>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</si>
  <si>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</si>
  <si>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</si>
  <si>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</si>
  <si>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</si>
  <si>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</si>
  <si>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</si>
  <si>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</si>
  <si>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</si>
  <si>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</si>
  <si>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</si>
  <si>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</si>
  <si>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</si>
  <si>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</si>
  <si>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</si>
  <si>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</si>
  <si>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</si>
  <si>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</si>
  <si>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</si>
  <si>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</si>
  <si>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</si>
  <si>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</si>
  <si>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</si>
  <si>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</si>
  <si>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</si>
  <si>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</si>
  <si>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</si>
  <si>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</si>
  <si>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</si>
  <si>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</si>
  <si>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</si>
  <si>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</si>
  <si>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</si>
  <si>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</si>
  <si>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</si>
  <si>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</si>
  <si>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</si>
  <si>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</si>
  <si>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</si>
  <si>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</si>
  <si>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</si>
  <si>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</si>
  <si>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</si>
  <si>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</si>
  <si>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</si>
  <si>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</si>
  <si>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</si>
  <si>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</si>
  <si>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</si>
  <si>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</si>
  <si>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</si>
  <si>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</si>
  <si>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</si>
  <si>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</si>
  <si>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</si>
  <si>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</si>
  <si>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</si>
  <si>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</si>
  <si>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</si>
  <si>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</si>
  <si>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</si>
  <si>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</si>
  <si>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</si>
  <si>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</si>
  <si>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</si>
  <si>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</si>
  <si>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</si>
  <si>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</si>
  <si>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</si>
  <si>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</si>
  <si>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</si>
  <si>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</si>
  <si>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</si>
  <si>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</si>
  <si>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</si>
  <si>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</si>
  <si>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</si>
  <si>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</si>
  <si>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</si>
  <si>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</si>
  <si>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</si>
  <si>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</si>
  <si>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</si>
  <si>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</si>
  <si>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</si>
  <si>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</si>
  <si>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</si>
  <si>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</si>
  <si>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</si>
  <si>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</si>
  <si>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</si>
  <si>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</si>
  <si>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</si>
  <si>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</si>
  <si>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</si>
  <si>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</si>
  <si>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</si>
  <si>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</si>
  <si>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</si>
  <si>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</si>
  <si>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</si>
  <si>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</si>
  <si>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</si>
  <si>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</si>
  <si>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</si>
  <si>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</si>
  <si>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</si>
  <si>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</si>
  <si>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</si>
  <si>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</si>
  <si>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</si>
  <si>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</si>
  <si>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</si>
  <si>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</si>
  <si>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</si>
  <si>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</si>
  <si>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</si>
  <si>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</si>
  <si>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</si>
  <si>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</si>
  <si>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</si>
  <si>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</si>
  <si>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</si>
  <si>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</si>
  <si>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</si>
  <si>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</si>
  <si>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</si>
  <si>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</si>
  <si>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</si>
  <si>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</si>
  <si>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</si>
  <si>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</si>
  <si>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</si>
  <si>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</si>
  <si>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</si>
  <si>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</si>
  <si>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</si>
  <si>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</si>
  <si>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</si>
  <si>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</si>
  <si>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</si>
  <si>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</si>
  <si>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</si>
  <si>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</si>
  <si>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</si>
  <si>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</si>
  <si>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</si>
  <si>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</si>
  <si>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</si>
  <si>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</si>
  <si>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</si>
  <si>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</si>
  <si>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</si>
  <si>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</si>
  <si>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</si>
  <si>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</si>
  <si>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</si>
  <si>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</si>
  <si>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</si>
  <si>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</si>
  <si>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</si>
  <si>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</si>
  <si>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</si>
  <si>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</si>
  <si>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</si>
  <si>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</si>
  <si>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</si>
  <si>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</si>
  <si>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</si>
  <si>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</si>
  <si>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</si>
  <si>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</si>
  <si>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</si>
  <si>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</si>
  <si>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</si>
  <si>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</si>
  <si>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</si>
  <si>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</si>
  <si>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</si>
  <si>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</si>
  <si>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</si>
  <si>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</si>
  <si>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</si>
  <si>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</si>
  <si>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</si>
  <si>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</si>
  <si>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</si>
  <si>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</si>
  <si>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</si>
  <si>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</si>
  <si>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</si>
  <si>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</si>
  <si>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</si>
  <si>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</si>
  <si>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</si>
  <si>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</si>
  <si>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</si>
  <si>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</si>
  <si>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</si>
  <si>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</si>
  <si>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</si>
  <si>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</si>
  <si>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</si>
  <si>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</si>
  <si>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</si>
  <si>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</si>
  <si>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</si>
  <si>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</si>
  <si>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</si>
  <si>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</si>
  <si>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</si>
  <si>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</si>
  <si>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</si>
  <si>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</si>
  <si>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</si>
  <si>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</si>
  <si>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</si>
  <si>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</si>
  <si>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</si>
  <si>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</si>
  <si>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</si>
  <si>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</si>
  <si>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</si>
  <si>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</si>
  <si>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</si>
  <si>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</si>
  <si>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</si>
  <si>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</si>
  <si>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</si>
  <si>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</si>
  <si>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</si>
  <si>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</si>
  <si>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</si>
  <si>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</si>
  <si>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</si>
  <si>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</si>
  <si>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</si>
  <si>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</si>
  <si>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</si>
  <si>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</si>
  <si>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</si>
  <si>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</si>
  <si>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</si>
  <si>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</si>
  <si>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</si>
  <si>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</si>
  <si>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</si>
  <si>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</si>
  <si>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</si>
  <si>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</si>
  <si>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</si>
  <si>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</si>
  <si>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</si>
  <si>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</si>
  <si>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</si>
  <si>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</si>
  <si>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</si>
  <si>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</si>
  <si>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</si>
  <si>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</si>
  <si>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</si>
  <si>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</si>
  <si>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</si>
  <si>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</si>
  <si>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</si>
  <si>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</si>
  <si>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</si>
  <si>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</si>
  <si>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</si>
  <si>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</si>
  <si>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</si>
  <si>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</si>
  <si>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</si>
  <si>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</si>
  <si>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</si>
  <si>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</si>
  <si>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</si>
  <si>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</si>
  <si>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</si>
  <si>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</si>
  <si>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</si>
  <si>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</si>
  <si>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</si>
  <si>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</si>
  <si>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</si>
  <si>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</si>
  <si>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</si>
  <si>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</si>
  <si>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</si>
  <si>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</si>
  <si>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</si>
  <si>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</si>
  <si>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</si>
  <si>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</si>
  <si>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</si>
  <si>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</si>
  <si>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</si>
  <si>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</si>
  <si>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</si>
  <si>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</si>
  <si>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</si>
  <si>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</si>
  <si>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</si>
  <si>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</si>
  <si>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</si>
  <si>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</si>
  <si>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</si>
  <si>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</si>
  <si>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</si>
  <si>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</si>
  <si>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</si>
  <si>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</si>
  <si>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</si>
  <si>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</si>
  <si>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</si>
  <si>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</si>
  <si>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</si>
  <si>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</si>
  <si>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</si>
  <si>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</si>
  <si>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</si>
  <si>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</si>
  <si>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</si>
  <si>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</si>
  <si>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</si>
  <si>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</si>
  <si>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</si>
  <si>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</si>
  <si>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</si>
  <si>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</si>
  <si>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</si>
  <si>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</si>
  <si>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</si>
  <si>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</si>
  <si>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</si>
  <si>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</si>
  <si>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</si>
  <si>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</si>
  <si>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</si>
  <si>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</si>
  <si>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</si>
  <si>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</si>
  <si>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</si>
  <si>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</si>
  <si>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</si>
  <si>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</si>
  <si>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</si>
  <si>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</si>
  <si>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</si>
  <si>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</si>
  <si>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</si>
  <si>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</si>
  <si>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</si>
  <si>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</si>
  <si>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</si>
  <si>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</si>
  <si>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</si>
  <si>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</si>
  <si>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</si>
  <si>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</si>
  <si>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</si>
  <si>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</si>
  <si>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</si>
  <si>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</si>
  <si>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</si>
  <si>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</si>
  <si>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</si>
  <si>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</si>
  <si>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</si>
  <si>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</si>
  <si>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</si>
  <si>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</si>
  <si>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</si>
  <si>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</si>
  <si>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</si>
  <si>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</si>
  <si>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</si>
  <si>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</si>
  <si>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</si>
  <si>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</si>
  <si>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</si>
  <si>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</si>
  <si>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</si>
  <si>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</si>
  <si>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</si>
  <si>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</si>
  <si>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</si>
  <si>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</si>
  <si>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</si>
  <si>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</si>
  <si>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</si>
  <si>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</si>
  <si>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</si>
  <si>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</si>
  <si>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</si>
  <si>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</si>
  <si>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</si>
  <si>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</si>
  <si>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</si>
  <si>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</si>
  <si>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</si>
  <si>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</si>
  <si>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</si>
  <si>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</si>
  <si>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</si>
  <si>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</si>
  <si>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</si>
  <si>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</si>
  <si>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</si>
  <si>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</si>
  <si>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</si>
  <si>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</si>
  <si>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</si>
  <si>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</si>
  <si>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</si>
  <si>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</si>
  <si>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</si>
  <si>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</si>
  <si>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</si>
  <si>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</si>
  <si>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</si>
  <si>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</si>
  <si>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</si>
  <si>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</si>
  <si>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</si>
  <si>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</si>
  <si>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</si>
  <si>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</si>
  <si>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</si>
  <si>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</si>
  <si>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</si>
  <si>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</si>
  <si>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</si>
  <si>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</si>
  <si>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</si>
  <si>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</si>
  <si>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</si>
  <si>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</si>
  <si>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</si>
  <si>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</si>
  <si>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</si>
  <si>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</si>
  <si>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</si>
  <si>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</si>
  <si>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</si>
  <si>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</si>
  <si>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</si>
  <si>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</si>
  <si>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</si>
  <si>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</si>
  <si>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</si>
  <si>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</si>
  <si>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</si>
  <si>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</si>
  <si>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</si>
  <si>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</si>
  <si>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</si>
  <si>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</si>
  <si>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</si>
  <si>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</si>
  <si>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</si>
  <si>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</si>
  <si>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</si>
  <si>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</si>
  <si>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</si>
  <si>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</si>
  <si>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</si>
  <si>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</si>
  <si>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</si>
  <si>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</si>
  <si>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</si>
  <si>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</si>
  <si>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</si>
  <si>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</si>
  <si>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</si>
  <si>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</si>
  <si>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</si>
  <si>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</si>
  <si>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</si>
  <si>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</si>
  <si>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</si>
  <si>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</si>
  <si>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</si>
  <si>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</si>
  <si>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</si>
  <si>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</si>
  <si>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</si>
  <si>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</si>
  <si>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</si>
  <si>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</si>
  <si>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</si>
  <si>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</si>
  <si>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</si>
  <si>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</si>
  <si>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</si>
  <si>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</si>
  <si>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</si>
  <si>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</si>
  <si>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</si>
  <si>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</si>
  <si>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</si>
  <si>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</si>
  <si>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</si>
  <si>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</si>
  <si>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</si>
  <si>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</si>
  <si>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</si>
  <si>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</si>
  <si>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</si>
  <si>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</si>
  <si>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</si>
  <si>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</si>
  <si>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</si>
  <si>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</si>
  <si>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</si>
  <si>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</si>
  <si>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</si>
  <si>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</si>
  <si>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</si>
  <si>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</si>
  <si>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</si>
  <si>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</si>
  <si>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</si>
  <si>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</si>
  <si>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</si>
  <si>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</si>
  <si>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</si>
  <si>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</si>
  <si>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</si>
  <si>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</si>
  <si>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</si>
  <si>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</si>
  <si>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</si>
  <si>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</si>
  <si>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</si>
  <si>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</si>
  <si>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</si>
  <si>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</si>
  <si>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</si>
  <si>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</si>
  <si>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</si>
  <si>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</si>
  <si>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</si>
  <si>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</si>
  <si>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</si>
  <si>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</si>
  <si>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</si>
  <si>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</si>
  <si>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</si>
  <si>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</si>
  <si>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</si>
  <si>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</si>
  <si>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</si>
  <si>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</si>
  <si>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</si>
  <si>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</si>
  <si>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</si>
  <si>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</si>
  <si>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</si>
  <si>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</si>
  <si>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</si>
  <si>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</si>
  <si>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</si>
  <si>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</si>
  <si>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</si>
  <si>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</si>
  <si>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</si>
  <si>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</si>
  <si>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</si>
  <si>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</si>
  <si>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</si>
  <si>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</si>
  <si>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</si>
  <si>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</si>
  <si>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</si>
  <si>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</si>
  <si>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</si>
  <si>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</si>
  <si>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</si>
  <si>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</si>
  <si>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</si>
  <si>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</si>
  <si>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</si>
  <si>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</si>
  <si>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</si>
  <si>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</si>
  <si>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</si>
  <si>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</si>
  <si>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</si>
  <si>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</si>
  <si>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</si>
  <si>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</si>
  <si>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</si>
  <si>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</si>
  <si>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</si>
  <si>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</si>
  <si>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</si>
  <si>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</si>
  <si>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</si>
  <si>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</si>
  <si>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</si>
  <si>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</si>
  <si>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</si>
  <si>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</si>
  <si>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</si>
  <si>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</si>
  <si>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</si>
  <si>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</si>
  <si>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</si>
  <si>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</si>
  <si>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</si>
  <si>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</si>
  <si>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</si>
  <si>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</si>
  <si>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</si>
  <si>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</si>
  <si>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</si>
  <si>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</si>
  <si>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</si>
  <si>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</si>
  <si>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</si>
  <si>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</si>
  <si>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</si>
  <si>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</si>
  <si>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</si>
  <si>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</si>
  <si>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</si>
  <si>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</si>
  <si>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</si>
  <si>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</si>
  <si>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</si>
  <si>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</si>
  <si>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</si>
  <si>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</si>
  <si>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</si>
  <si>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</si>
  <si>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</si>
  <si>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</si>
  <si>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</si>
  <si>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</si>
  <si>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</si>
  <si>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</si>
  <si>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</si>
  <si>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</si>
  <si>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</si>
  <si>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</si>
  <si>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</si>
  <si>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</si>
  <si>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</si>
  <si>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</si>
  <si>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</si>
  <si>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</si>
  <si>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</si>
  <si>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</si>
  <si>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</si>
  <si>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</si>
  <si>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</si>
  <si>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</si>
  <si>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</si>
  <si>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</si>
  <si>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</si>
  <si>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</si>
  <si>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</si>
  <si>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</si>
  <si>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</si>
  <si>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</si>
  <si>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</si>
  <si>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</si>
  <si>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</si>
  <si>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</si>
  <si>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</si>
  <si>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</si>
  <si>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</si>
  <si>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</si>
  <si>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</si>
  <si>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</si>
  <si>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</si>
  <si>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</si>
  <si>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</si>
  <si>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</si>
  <si>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</si>
  <si>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</si>
  <si>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</si>
  <si>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</si>
  <si>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</si>
  <si>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</si>
  <si>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</si>
  <si>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</si>
  <si>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</si>
  <si>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</si>
  <si>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</si>
  <si>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</si>
  <si>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</si>
  <si>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</si>
  <si>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</si>
  <si>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</si>
  <si>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</si>
  <si>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</si>
  <si>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</si>
  <si>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</si>
  <si>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</si>
  <si>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</si>
  <si>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</si>
  <si>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</si>
  <si>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</si>
  <si>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</si>
  <si>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</si>
  <si>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</si>
  <si>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</si>
  <si>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</si>
  <si>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</si>
  <si>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</si>
  <si>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</si>
  <si>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</si>
  <si>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</si>
  <si>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</si>
  <si>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</si>
  <si>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</si>
  <si>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</si>
  <si>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</si>
  <si>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</si>
  <si>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</si>
  <si>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</si>
  <si>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</si>
  <si>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</si>
  <si>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</si>
  <si>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</si>
  <si>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</si>
  <si>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</si>
  <si>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</si>
  <si>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</si>
  <si>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</si>
  <si>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</si>
  <si>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</si>
  <si>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</si>
  <si>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</si>
  <si>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</si>
  <si>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</si>
  <si>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</si>
  <si>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</si>
  <si>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</si>
  <si>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</si>
  <si>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</si>
  <si>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</si>
  <si>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</si>
  <si>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</si>
  <si>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</si>
  <si>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</si>
  <si>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</si>
  <si>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</si>
  <si>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</si>
  <si>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</si>
  <si>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</si>
  <si>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</si>
  <si>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</si>
  <si>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</si>
  <si>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</si>
  <si>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</si>
  <si>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</si>
  <si>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</si>
  <si>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</si>
  <si>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</si>
  <si>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</si>
  <si>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</si>
  <si>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</si>
  <si>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</si>
  <si>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</si>
  <si>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</si>
  <si>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</si>
  <si>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</si>
  <si>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</si>
  <si>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</si>
  <si>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</si>
  <si>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</si>
  <si>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</si>
  <si>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</si>
  <si>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</si>
  <si>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</si>
  <si>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</si>
  <si>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</si>
  <si>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</si>
  <si>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</si>
  <si>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</si>
  <si>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</si>
  <si>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</si>
  <si>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</si>
  <si>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</si>
  <si>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</si>
  <si>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</si>
  <si>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</si>
  <si>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</si>
  <si>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</si>
  <si>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</si>
  <si>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</si>
  <si>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</si>
  <si>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</si>
  <si>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</si>
  <si>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</si>
  <si>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</si>
  <si>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</si>
  <si>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</si>
  <si>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</si>
  <si>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</si>
  <si>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</si>
  <si>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</si>
  <si>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</si>
  <si>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</si>
  <si>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</si>
  <si>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</si>
  <si>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</si>
  <si>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</si>
  <si>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</si>
  <si>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</si>
  <si>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</si>
  <si>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</si>
  <si>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</si>
  <si>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</si>
  <si>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</si>
  <si>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</si>
  <si>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</si>
  <si>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</si>
  <si>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</si>
  <si>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</si>
  <si>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</si>
  <si>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</si>
  <si>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</si>
  <si>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</si>
  <si>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</si>
  <si>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</si>
  <si>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</si>
  <si>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</si>
  <si>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</si>
  <si>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</si>
  <si>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</si>
  <si>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</si>
  <si>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</si>
  <si>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</si>
  <si>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</si>
  <si>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</si>
  <si>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</si>
  <si>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</si>
  <si>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</si>
  <si>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</si>
  <si>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</si>
  <si>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</si>
  <si>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</si>
  <si>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</si>
  <si>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</si>
  <si>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</si>
  <si>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</si>
  <si>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</si>
  <si>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</si>
  <si>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</si>
  <si>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</si>
  <si>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</si>
  <si>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</si>
  <si>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</si>
  <si>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</si>
  <si>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</si>
  <si>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</si>
  <si>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</si>
  <si>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</si>
  <si>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</si>
  <si>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</si>
  <si>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</si>
  <si>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</si>
  <si>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</si>
  <si>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</si>
  <si>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</si>
  <si>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</si>
  <si>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</si>
  <si>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</si>
  <si>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</si>
  <si>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</si>
  <si>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</si>
  <si>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</si>
  <si>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</si>
  <si>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</si>
  <si>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</si>
  <si>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</si>
  <si>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</si>
  <si>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</si>
  <si>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</si>
  <si>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</si>
  <si>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</si>
  <si>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</si>
  <si>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</si>
  <si>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</si>
  <si>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</si>
  <si>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</si>
  <si>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</si>
  <si>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</si>
  <si>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</si>
  <si>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</si>
  <si>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</si>
  <si>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</si>
  <si>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</si>
  <si>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</si>
  <si>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</si>
  <si>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</si>
  <si>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</si>
  <si>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</si>
  <si>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</si>
  <si>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</si>
  <si>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</si>
  <si>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</si>
  <si>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</si>
  <si>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</si>
  <si>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</si>
  <si>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</si>
  <si>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</si>
  <si>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</si>
  <si>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</si>
  <si>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</si>
  <si>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</si>
  <si>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</si>
  <si>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</si>
  <si>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</si>
  <si>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</si>
  <si>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</si>
  <si>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</si>
  <si>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</si>
  <si>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</si>
  <si>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</si>
  <si>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</si>
  <si>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</si>
  <si>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</si>
  <si>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</si>
  <si>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</si>
  <si>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</si>
  <si>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</si>
  <si>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</si>
  <si>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</si>
  <si>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</si>
  <si>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</si>
  <si>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</si>
  <si>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</si>
  <si>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</si>
  <si>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</si>
  <si>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</si>
  <si>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</si>
  <si>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</si>
  <si>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</si>
  <si>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</si>
  <si>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</si>
  <si>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</si>
  <si>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</si>
  <si>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</si>
  <si>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</si>
  <si>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</si>
  <si>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</si>
  <si>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</si>
  <si>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</si>
  <si>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</si>
  <si>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</si>
  <si>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</si>
  <si>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</si>
  <si>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</si>
  <si>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</si>
  <si>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</si>
  <si>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</si>
  <si>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</si>
  <si>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</si>
  <si>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</si>
  <si>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</si>
  <si>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</si>
  <si>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</si>
  <si>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</si>
  <si>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</si>
  <si>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</si>
  <si>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</si>
  <si>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</si>
  <si>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</si>
  <si>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</si>
  <si>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</si>
  <si>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</si>
  <si>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</si>
  <si>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</si>
  <si>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</si>
  <si>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</si>
  <si>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</si>
  <si>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</si>
  <si>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</si>
  <si>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</si>
  <si>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</si>
  <si>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</si>
  <si>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</si>
  <si>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</si>
  <si>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</si>
  <si>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</si>
  <si>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</si>
  <si>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</si>
  <si>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</si>
  <si>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</si>
  <si>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</si>
  <si>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</si>
  <si>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</si>
  <si>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</si>
  <si>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</si>
  <si>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</si>
  <si>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</si>
  <si>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</si>
  <si>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</si>
  <si>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</si>
  <si>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</si>
  <si>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</si>
  <si>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</si>
  <si>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</si>
  <si>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</si>
  <si>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</si>
  <si>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</si>
  <si>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</si>
  <si>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</si>
  <si>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</si>
  <si>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</si>
  <si>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</si>
  <si>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</si>
  <si>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</si>
  <si>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</si>
  <si>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</si>
  <si>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</si>
  <si>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</si>
  <si>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</si>
  <si>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</si>
  <si>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</si>
  <si>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</si>
  <si>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</si>
  <si>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</si>
  <si>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</si>
  <si>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</si>
  <si>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</si>
  <si>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</si>
  <si>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</si>
  <si>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</si>
  <si>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</si>
  <si>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</si>
  <si>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</si>
  <si>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</si>
  <si>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</si>
  <si>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</si>
  <si>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</si>
  <si>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</si>
  <si>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</si>
  <si>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</si>
  <si>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</si>
  <si>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</si>
  <si>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</si>
  <si>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</si>
  <si>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</si>
  <si>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</si>
  <si>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</si>
  <si>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</si>
  <si>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</si>
  <si>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</si>
  <si>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</si>
  <si>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</si>
  <si>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</si>
  <si>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</si>
  <si>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</si>
  <si>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</si>
  <si>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</si>
  <si>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</si>
  <si>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</si>
  <si>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</si>
  <si>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</si>
  <si>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</si>
  <si>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</si>
  <si>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</si>
  <si>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</si>
  <si>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</si>
  <si>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</si>
  <si>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</si>
  <si>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</si>
  <si>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</si>
  <si>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</si>
  <si>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</si>
  <si>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</si>
  <si>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</si>
  <si>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</si>
  <si>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</si>
  <si>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</si>
  <si>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</si>
  <si>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</si>
  <si>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</si>
  <si>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</si>
  <si>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</si>
  <si>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</si>
  <si>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</si>
  <si>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</si>
  <si>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</si>
  <si>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</si>
  <si>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</si>
  <si>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</si>
  <si>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</si>
  <si>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</si>
  <si>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</si>
  <si>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</si>
  <si>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</si>
  <si>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</si>
  <si>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</si>
  <si>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</si>
  <si>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</si>
  <si>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</si>
  <si>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</si>
  <si>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</si>
  <si>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</si>
  <si>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</si>
  <si>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</si>
  <si>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</si>
  <si>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</si>
  <si>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</si>
  <si>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</si>
  <si>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</si>
  <si>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</si>
  <si>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</si>
  <si>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</si>
  <si>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</si>
  <si>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</si>
  <si>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</si>
  <si>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</si>
  <si>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</si>
  <si>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</si>
  <si>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</si>
  <si>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</si>
  <si>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</si>
  <si>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</si>
  <si>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</si>
  <si>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</si>
  <si>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</si>
  <si>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</si>
  <si>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</si>
  <si>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</si>
  <si>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</si>
  <si>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</si>
  <si>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</si>
  <si>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</si>
  <si>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</si>
  <si>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</si>
  <si>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</si>
  <si>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</si>
  <si>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</si>
  <si>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</si>
  <si>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</si>
  <si>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</si>
  <si>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</si>
  <si>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</si>
  <si>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</si>
  <si>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</si>
  <si>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</si>
  <si>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</si>
  <si>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</si>
  <si>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</si>
  <si>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</si>
  <si>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</si>
  <si>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</si>
  <si>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</si>
  <si>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</si>
  <si>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</si>
  <si>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</si>
  <si>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</si>
  <si>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</si>
  <si>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</si>
  <si>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</si>
  <si>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</si>
  <si>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</si>
  <si>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</si>
  <si>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</si>
  <si>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</si>
  <si>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</si>
  <si>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</si>
  <si>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</si>
  <si>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</si>
  <si>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</si>
  <si>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</si>
  <si>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</si>
  <si>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</si>
  <si>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</si>
  <si>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</si>
  <si>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</si>
  <si>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</si>
  <si>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</si>
  <si>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</si>
  <si>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</si>
  <si>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</si>
  <si>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</si>
  <si>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</si>
  <si>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</si>
  <si>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</si>
  <si>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</si>
  <si>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</si>
  <si>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</si>
  <si>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</si>
  <si>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</si>
  <si>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</si>
  <si>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</si>
  <si>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</si>
  <si>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</si>
  <si>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</si>
  <si>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</si>
  <si>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</si>
  <si>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</si>
  <si>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</si>
  <si>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</si>
  <si>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</si>
  <si>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</si>
  <si>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</si>
  <si>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</si>
  <si>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</si>
  <si>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</si>
  <si>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</si>
  <si>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</si>
  <si>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</si>
  <si>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</si>
  <si>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</si>
  <si>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</si>
  <si>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</si>
  <si>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</si>
  <si>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</si>
  <si>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</si>
  <si>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</si>
  <si>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</si>
  <si>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</si>
  <si>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</si>
  <si>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</si>
  <si>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</si>
  <si>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</si>
  <si>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</si>
  <si>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</si>
  <si>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</si>
  <si>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</si>
  <si>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</si>
  <si>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</si>
  <si>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</si>
  <si>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</si>
  <si>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</si>
  <si>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</si>
  <si>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</si>
  <si>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</si>
  <si>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</si>
  <si>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</si>
  <si>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</si>
  <si>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</si>
  <si>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</si>
  <si>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</si>
  <si>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</si>
  <si>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</si>
  <si>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</si>
  <si>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</si>
  <si>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</si>
  <si>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</si>
  <si>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</si>
  <si>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</si>
  <si>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</si>
  <si>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</si>
  <si>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</si>
  <si>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</si>
  <si>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</si>
  <si>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</si>
  <si>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</si>
  <si>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</si>
  <si>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</si>
  <si>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</si>
  <si>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</si>
  <si>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</si>
  <si>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</si>
  <si>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</si>
  <si>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</si>
  <si>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</si>
  <si>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</si>
  <si>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</si>
  <si>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</si>
  <si>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</si>
  <si>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</si>
  <si>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</si>
  <si>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</si>
  <si>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</si>
  <si>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</si>
  <si>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</si>
  <si>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</si>
  <si>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</si>
  <si>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</si>
  <si>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</si>
  <si>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</si>
  <si>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</si>
  <si>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</si>
  <si>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</si>
  <si>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</si>
  <si>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</si>
  <si>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</si>
  <si>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</si>
  <si>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</si>
  <si>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</si>
  <si>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</si>
  <si>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</si>
  <si>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</si>
  <si>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</si>
  <si>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</si>
  <si>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</si>
  <si>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</si>
  <si>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</si>
  <si>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</si>
  <si>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</si>
  <si>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</si>
  <si>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</si>
  <si>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</si>
  <si>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</si>
  <si>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</si>
  <si>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</si>
  <si>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</si>
  <si>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</si>
  <si>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</si>
  <si>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</si>
  <si>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</si>
  <si>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</si>
  <si>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</si>
  <si>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</si>
  <si>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</si>
  <si>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</si>
  <si>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</si>
  <si>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</si>
  <si>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</si>
  <si>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</si>
  <si>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</si>
  <si>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</si>
  <si>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</si>
  <si>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</si>
  <si>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</si>
  <si>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</si>
  <si>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</si>
  <si>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</si>
  <si>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</si>
  <si>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</si>
  <si>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</si>
  <si>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</si>
  <si>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</si>
  <si>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</si>
  <si>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</si>
  <si>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</si>
  <si>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</si>
  <si>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</si>
  <si>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</si>
  <si>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</si>
  <si>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</si>
  <si>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</si>
  <si>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</si>
  <si>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</si>
  <si>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</si>
  <si>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</si>
  <si>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</si>
  <si>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</si>
  <si>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</si>
  <si>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</si>
  <si>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</si>
  <si>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</si>
  <si>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</si>
  <si>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</si>
  <si>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</si>
  <si>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</si>
  <si>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</si>
  <si>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</si>
  <si>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</si>
  <si>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</si>
  <si>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</si>
  <si>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</si>
  <si>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</si>
  <si>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</si>
  <si>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</si>
  <si>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</si>
  <si>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</si>
  <si>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</si>
  <si>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</si>
  <si>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</si>
  <si>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</si>
  <si>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</si>
  <si>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</si>
  <si>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</si>
  <si>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</si>
  <si>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</si>
  <si>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</si>
  <si>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</si>
  <si>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</si>
  <si>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</si>
  <si>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</si>
  <si>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</si>
  <si>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</si>
  <si>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</si>
  <si>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</si>
  <si>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</si>
  <si>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</si>
  <si>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</si>
  <si>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</si>
  <si>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</si>
  <si>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</si>
  <si>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</si>
  <si>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</si>
  <si>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</si>
  <si>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</si>
  <si>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</si>
  <si>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</si>
  <si>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</si>
  <si>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</si>
  <si>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</si>
  <si>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</si>
  <si>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</si>
  <si>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</si>
  <si>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</si>
  <si>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</si>
  <si>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</si>
  <si>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</si>
  <si>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</si>
  <si>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</si>
  <si>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</si>
  <si>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</si>
  <si>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</si>
  <si>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</si>
  <si>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</si>
  <si>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</si>
  <si>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</si>
  <si>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</si>
  <si>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</si>
  <si>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</si>
  <si>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</si>
  <si>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</si>
  <si>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</si>
  <si>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</si>
  <si>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</si>
  <si>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</si>
  <si>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</si>
  <si>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</si>
  <si>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</si>
  <si>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</si>
  <si>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</si>
  <si>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</si>
  <si>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</si>
  <si>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</si>
  <si>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</si>
  <si>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</si>
  <si>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</si>
  <si>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</si>
  <si>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</si>
  <si>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</si>
  <si>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</si>
  <si>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</si>
  <si>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</si>
  <si>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</si>
  <si>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</si>
  <si>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</si>
  <si>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</si>
  <si>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</si>
  <si>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</si>
  <si>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</si>
  <si>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</si>
  <si>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</si>
  <si>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</si>
  <si>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</si>
  <si>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</si>
  <si>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</si>
  <si>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</si>
  <si>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</si>
  <si>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</si>
  <si>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</si>
  <si>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</si>
  <si>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</si>
  <si>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</si>
  <si>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</si>
  <si>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</si>
  <si>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</si>
  <si>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</si>
  <si>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</si>
  <si>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</si>
  <si>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</si>
  <si>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</si>
  <si>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</si>
  <si>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</si>
  <si>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</si>
  <si>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</si>
  <si>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</si>
  <si>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</si>
  <si>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</si>
  <si>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</si>
  <si>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</si>
  <si>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</si>
  <si>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</si>
  <si>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</si>
  <si>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</si>
  <si>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</si>
  <si>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</si>
  <si>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</si>
  <si>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</si>
  <si>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</si>
  <si>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</si>
  <si>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</si>
  <si>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</si>
  <si>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</si>
  <si>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</si>
  <si>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</si>
  <si>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</si>
  <si>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</si>
  <si>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</si>
  <si>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</si>
  <si>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</si>
  <si>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</si>
  <si>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</si>
  <si>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</si>
  <si>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</si>
  <si>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</si>
  <si>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</si>
  <si>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</si>
  <si>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</si>
  <si>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</si>
  <si>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</si>
  <si>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</si>
  <si>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</si>
  <si>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</si>
  <si>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</si>
  <si>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</si>
  <si>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</si>
  <si>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</si>
  <si>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</si>
  <si>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</si>
  <si>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</si>
  <si>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</si>
  <si>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</si>
  <si>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</si>
  <si>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</si>
  <si>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</si>
  <si>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</si>
  <si>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</si>
  <si>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</si>
  <si>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</si>
  <si>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</si>
  <si>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</si>
  <si>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</si>
  <si>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</si>
  <si>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</si>
  <si>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</si>
  <si>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</si>
  <si>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</si>
  <si>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</si>
  <si>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</si>
  <si>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</si>
  <si>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</si>
  <si>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</si>
  <si>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</si>
  <si>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</si>
  <si>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</si>
  <si>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</si>
  <si>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</si>
  <si>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</si>
  <si>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</si>
  <si>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</si>
  <si>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</si>
  <si>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</si>
  <si>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</si>
  <si>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</si>
  <si>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</si>
  <si>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</si>
  <si>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</si>
  <si>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</si>
  <si>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</si>
  <si>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</si>
  <si>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</si>
  <si>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</si>
  <si>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</si>
  <si>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</si>
  <si>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</si>
  <si>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</si>
  <si>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</si>
  <si>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</si>
  <si>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</si>
  <si>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</si>
  <si>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</si>
  <si>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</si>
  <si>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</si>
  <si>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</si>
  <si>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</si>
  <si>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</si>
  <si>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</si>
  <si>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</si>
  <si>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</si>
  <si>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</si>
  <si>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</si>
  <si>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</si>
  <si>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</si>
  <si>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</si>
  <si>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</si>
  <si>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</si>
  <si>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</si>
  <si>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</si>
  <si>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</si>
  <si>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</si>
  <si>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</si>
  <si>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</si>
  <si>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</si>
  <si>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</si>
  <si>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</si>
  <si>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</si>
  <si>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</si>
  <si>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</si>
  <si>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</si>
  <si>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</si>
  <si>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</si>
  <si>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</si>
  <si>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</si>
  <si>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</si>
  <si>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</si>
  <si>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</si>
  <si>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</si>
  <si>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</si>
  <si>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</si>
  <si>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</si>
  <si>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</si>
  <si>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</si>
  <si>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</si>
  <si>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</si>
  <si>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</si>
  <si>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</si>
  <si>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</si>
  <si>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</si>
  <si>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</si>
  <si>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</si>
  <si>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</si>
  <si>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</si>
  <si>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</si>
  <si>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</si>
  <si>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</si>
  <si>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</si>
  <si>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</si>
  <si>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</si>
  <si>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</si>
  <si>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</si>
  <si>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</si>
  <si>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</si>
  <si>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</si>
  <si>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</si>
  <si>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</si>
  <si>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</si>
  <si>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</si>
  <si>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</si>
  <si>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</si>
  <si>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</si>
  <si>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</si>
  <si>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</si>
  <si>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</si>
  <si>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</si>
  <si>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</si>
  <si>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</si>
  <si>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</si>
  <si>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</si>
  <si>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</si>
  <si>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</si>
  <si>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</si>
  <si>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</si>
  <si>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</si>
  <si>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</si>
  <si>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</si>
  <si>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</si>
  <si>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</si>
  <si>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</si>
  <si>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</si>
  <si>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</si>
  <si>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</si>
  <si>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</si>
  <si>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</si>
  <si>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</si>
  <si>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</si>
  <si>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</si>
  <si>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</si>
  <si>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</si>
  <si>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</si>
  <si>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</si>
  <si>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</si>
  <si>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</si>
  <si>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</si>
  <si>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</si>
  <si>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</si>
  <si>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</si>
  <si>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</si>
  <si>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</si>
  <si>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</si>
  <si>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</si>
  <si>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</si>
  <si>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</si>
  <si>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</si>
  <si>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</si>
  <si>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</si>
  <si>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</si>
  <si>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</si>
  <si>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</si>
  <si>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</si>
  <si>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</si>
  <si>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</si>
  <si>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</si>
  <si>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</si>
  <si>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</si>
  <si>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</si>
  <si>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</si>
  <si>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</si>
  <si>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</si>
  <si>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</si>
  <si>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</si>
  <si>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</si>
  <si>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</si>
  <si>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</si>
  <si>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</si>
  <si>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</si>
  <si>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</si>
  <si>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</si>
  <si>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</si>
  <si>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</si>
  <si>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</si>
  <si>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</si>
  <si>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</si>
  <si>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</si>
  <si>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</si>
  <si>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</si>
  <si>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</si>
  <si>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</si>
  <si>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</si>
  <si>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</si>
  <si>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</si>
  <si>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</si>
  <si>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</si>
  <si>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</si>
  <si>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</si>
  <si>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</si>
  <si>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</si>
  <si>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</si>
  <si>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</si>
  <si>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</si>
  <si>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</si>
  <si>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</si>
  <si>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</si>
  <si>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</si>
  <si>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</si>
  <si>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</si>
  <si>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</si>
  <si>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</si>
  <si>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</si>
  <si>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</si>
  <si>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</si>
  <si>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</si>
  <si>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</si>
  <si>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</si>
  <si>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</si>
  <si>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</si>
  <si>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</si>
  <si>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</si>
  <si>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</si>
  <si>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</si>
  <si>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</si>
  <si>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</si>
  <si>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</si>
  <si>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</si>
  <si>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</si>
  <si>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</si>
  <si>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</si>
  <si>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</si>
  <si>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</si>
  <si>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</si>
  <si>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</si>
  <si>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</si>
  <si>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</si>
  <si>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</si>
  <si>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</si>
  <si>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</si>
  <si>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</si>
  <si>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</si>
  <si>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</si>
  <si>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</si>
  <si>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</si>
  <si>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</si>
  <si>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</si>
  <si>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</si>
  <si>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</si>
  <si>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</si>
  <si>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</si>
  <si>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</si>
  <si>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</si>
  <si>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</si>
  <si>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</si>
  <si>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</si>
  <si>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</si>
  <si>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</si>
  <si>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</si>
  <si>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</si>
  <si>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</si>
  <si>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</si>
  <si>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</si>
  <si>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</si>
  <si>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</si>
  <si>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</si>
  <si>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</si>
  <si>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</si>
  <si>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</si>
  <si>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</si>
  <si>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</si>
  <si>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</si>
  <si>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</si>
  <si>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</si>
  <si>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</si>
  <si>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</si>
  <si>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</si>
  <si>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</si>
  <si>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</si>
  <si>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</si>
  <si>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</si>
  <si>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</si>
  <si>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</si>
  <si>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</si>
  <si>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</si>
  <si>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</si>
  <si>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</si>
  <si>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</si>
  <si>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</si>
  <si>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</si>
  <si>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</si>
  <si>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</si>
  <si>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</si>
  <si>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</si>
  <si>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</si>
  <si>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</si>
  <si>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</si>
  <si>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</si>
  <si>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</si>
  <si>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</si>
  <si>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</si>
  <si>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</si>
  <si>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</si>
  <si>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</si>
  <si>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</si>
  <si>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</si>
  <si>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</si>
  <si>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</si>
  <si>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</si>
  <si>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</si>
  <si>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</si>
  <si>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</si>
  <si>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</si>
  <si>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</si>
  <si>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</si>
  <si>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</si>
  <si>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</si>
  <si>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</si>
  <si>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</si>
  <si>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</si>
  <si>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</si>
  <si>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</si>
  <si>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</si>
  <si>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</si>
  <si>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</si>
  <si>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</si>
  <si>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</si>
  <si>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</si>
  <si>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</si>
  <si>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</si>
  <si>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</si>
  <si>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</si>
  <si>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</si>
  <si>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</si>
  <si>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</si>
  <si>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</si>
  <si>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</si>
  <si>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</si>
  <si>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</si>
  <si>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</si>
  <si>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</si>
  <si>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</si>
  <si>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</si>
  <si>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</si>
  <si>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</si>
  <si>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</si>
  <si>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</si>
  <si>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</si>
  <si>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</si>
  <si>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</si>
  <si>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</si>
  <si>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</si>
  <si>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</si>
  <si>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</si>
  <si>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</si>
  <si>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</si>
  <si>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</si>
  <si>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</si>
  <si>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</si>
  <si>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</si>
  <si>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</si>
  <si>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</si>
  <si>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</si>
  <si>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</si>
  <si>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</si>
  <si>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</si>
  <si>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</si>
  <si>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</si>
  <si>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</si>
  <si>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</si>
  <si>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</si>
  <si>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</si>
  <si>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</si>
  <si>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</si>
  <si>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</si>
  <si>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</si>
  <si>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</si>
  <si>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</si>
  <si>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</si>
  <si>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</si>
  <si>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</si>
  <si>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</si>
  <si>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</si>
  <si>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</si>
  <si>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</si>
  <si>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</si>
  <si>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</si>
  <si>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</si>
  <si>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</si>
  <si>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</si>
  <si>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</si>
  <si>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</si>
  <si>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</si>
  <si>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</si>
  <si>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</si>
  <si>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</si>
  <si>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</si>
  <si>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</si>
  <si>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</si>
  <si>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</si>
  <si>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</si>
  <si>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</si>
  <si>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</si>
  <si>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</si>
  <si>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</si>
  <si>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</si>
  <si>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</si>
  <si>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</si>
  <si>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</si>
  <si>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</si>
  <si>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</si>
  <si>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</si>
  <si>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</si>
  <si>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</si>
  <si>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</si>
  <si>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</si>
  <si>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</si>
  <si>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</si>
  <si>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</si>
  <si>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</si>
  <si>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</si>
  <si>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</si>
  <si>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</si>
  <si>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</si>
  <si>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</si>
  <si>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</si>
  <si>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</si>
  <si>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</si>
  <si>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</si>
  <si>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</si>
  <si>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</si>
  <si>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</si>
  <si>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</si>
  <si>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</si>
  <si>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</si>
  <si>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</si>
  <si>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</si>
  <si>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</si>
  <si>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</si>
  <si>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</si>
  <si>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</si>
  <si>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</si>
  <si>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</si>
  <si>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</si>
  <si>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</si>
  <si>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</si>
  <si>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</si>
  <si>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</si>
  <si>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</si>
  <si>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</si>
  <si>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</si>
  <si>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</si>
  <si>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</si>
  <si>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</si>
  <si>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</si>
  <si>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</si>
  <si>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</si>
  <si>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</si>
  <si>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</si>
  <si>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</si>
  <si>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</si>
  <si>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</si>
  <si>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</si>
  <si>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</si>
  <si>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</si>
  <si>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</si>
  <si>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</si>
  <si>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</si>
  <si>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</si>
  <si>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</si>
  <si>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</si>
  <si>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</si>
  <si>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</si>
  <si>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</si>
  <si>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</si>
  <si>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</si>
  <si>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</si>
  <si>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</si>
  <si>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</si>
  <si>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</si>
  <si>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</si>
  <si>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</si>
  <si>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</si>
  <si>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</si>
  <si>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</si>
  <si>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</si>
  <si>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</si>
  <si>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</si>
  <si>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</si>
  <si>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</si>
  <si>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</si>
  <si>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</si>
  <si>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</si>
  <si>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</si>
  <si>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</si>
  <si>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</si>
  <si>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</si>
  <si>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</si>
  <si>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</si>
  <si>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</si>
  <si>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</si>
  <si>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</si>
  <si>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</si>
  <si>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</si>
  <si>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</si>
  <si>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</si>
  <si>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</si>
  <si>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</si>
  <si>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</si>
  <si>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</si>
  <si>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</si>
  <si>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</si>
  <si>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</si>
  <si>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</si>
  <si>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</si>
  <si>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</si>
  <si>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</si>
  <si>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</si>
  <si>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</si>
  <si>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</si>
  <si>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</si>
  <si>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</si>
  <si>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</si>
  <si>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</si>
  <si>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</si>
  <si>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</si>
  <si>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</si>
  <si>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</si>
  <si>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</si>
  <si>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</si>
  <si>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</si>
  <si>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</si>
  <si>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</si>
  <si>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</si>
  <si>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</si>
  <si>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</si>
  <si>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</si>
  <si>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</si>
  <si>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</si>
  <si>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</si>
  <si>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</si>
  <si>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</si>
  <si>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</si>
  <si>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</si>
  <si>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</si>
  <si>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</si>
  <si>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</si>
  <si>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</si>
  <si>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</si>
  <si>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</si>
  <si>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</si>
  <si>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</si>
  <si>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</si>
  <si>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</si>
  <si>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</si>
  <si>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</si>
  <si>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</si>
  <si>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</si>
  <si>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</si>
  <si>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</si>
  <si>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</si>
  <si>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</si>
  <si>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</si>
  <si>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</si>
  <si>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</si>
  <si>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</si>
  <si>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</si>
  <si>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</si>
  <si>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</si>
  <si>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</si>
  <si>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</si>
  <si>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</si>
  <si>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</si>
  <si>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</si>
  <si>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</si>
  <si>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</si>
  <si>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</si>
  <si>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</si>
  <si>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</si>
  <si>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</si>
  <si>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</si>
  <si>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</si>
  <si>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</si>
  <si>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</si>
  <si>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</si>
  <si>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</si>
  <si>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</si>
  <si>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</si>
  <si>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</si>
  <si>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</si>
  <si>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</si>
  <si>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</si>
  <si>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</si>
  <si>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</si>
  <si>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</si>
  <si>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</si>
  <si>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</si>
  <si>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</si>
  <si>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</si>
  <si>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</si>
  <si>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</si>
  <si>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</si>
  <si>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</si>
  <si>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</si>
  <si>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</si>
  <si>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</si>
  <si>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</si>
  <si>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</si>
  <si>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</si>
  <si>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</si>
  <si>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</si>
  <si>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</si>
  <si>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</si>
  <si>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</si>
  <si>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</si>
  <si>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</si>
  <si>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</si>
  <si>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</si>
  <si>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</si>
  <si>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</si>
  <si>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</si>
  <si>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</si>
  <si>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</si>
  <si>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</si>
  <si>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</si>
  <si>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</si>
  <si>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</si>
  <si>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</si>
  <si>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</si>
  <si>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</si>
  <si>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</si>
  <si>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</si>
  <si>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</si>
  <si>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</si>
  <si>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</si>
  <si>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</si>
  <si>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</si>
  <si>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</si>
  <si>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</si>
  <si>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</si>
  <si>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</si>
  <si>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</si>
  <si>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</si>
  <si>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</si>
  <si>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</si>
  <si>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</si>
  <si>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</si>
  <si>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</si>
  <si>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</si>
  <si>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</si>
  <si>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</si>
  <si>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</si>
  <si>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</si>
  <si>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</si>
  <si>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</si>
  <si>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</si>
  <si>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</si>
  <si>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</si>
  <si>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</si>
  <si>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</si>
  <si>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</si>
  <si>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</si>
  <si>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</si>
  <si>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</si>
  <si>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</si>
  <si>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</si>
  <si>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</si>
  <si>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</si>
  <si>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</si>
  <si>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</si>
  <si>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</si>
  <si>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</si>
  <si>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</si>
  <si>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</si>
  <si>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</si>
  <si>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</si>
  <si>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</si>
  <si>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</si>
  <si>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</si>
  <si>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</si>
  <si>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</si>
  <si>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</si>
  <si>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</si>
  <si>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</si>
  <si>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</si>
  <si>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</si>
  <si>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</si>
  <si>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</si>
  <si>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</si>
  <si>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</si>
  <si>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</si>
  <si>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</si>
  <si>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</si>
  <si>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</si>
  <si>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</si>
  <si>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</si>
  <si>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</si>
  <si>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</si>
  <si>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</si>
  <si>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</si>
  <si>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</si>
  <si>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</si>
  <si>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</si>
  <si>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</si>
  <si>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</si>
  <si>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</si>
  <si>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</si>
  <si>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</si>
  <si>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</si>
  <si>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</si>
  <si>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</si>
  <si>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</si>
  <si>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</si>
  <si>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</si>
  <si>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</si>
  <si>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</si>
  <si>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</si>
  <si>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</si>
  <si>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</si>
  <si>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</si>
  <si>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</si>
  <si>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</si>
  <si>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</si>
  <si>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</si>
  <si>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</si>
  <si>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</si>
  <si>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</si>
  <si>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</si>
  <si>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</si>
  <si>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</si>
  <si>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</si>
  <si>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</si>
  <si>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</si>
  <si>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</si>
  <si>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</si>
  <si>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</si>
  <si>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</si>
  <si>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</si>
  <si>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</si>
  <si>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</si>
  <si>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</si>
  <si>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</si>
  <si>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</si>
  <si>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</si>
  <si>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</si>
  <si>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</si>
  <si>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</si>
  <si>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</si>
  <si>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</si>
  <si>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</si>
  <si>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</si>
  <si>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</si>
  <si>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</si>
  <si>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</si>
  <si>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</si>
  <si>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</si>
  <si>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</si>
  <si>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</si>
  <si>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</si>
  <si>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</si>
  <si>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</si>
  <si>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</si>
  <si>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</si>
  <si>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</si>
  <si>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</si>
  <si>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</si>
  <si>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</si>
  <si>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</si>
  <si>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</si>
  <si>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</si>
  <si>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</si>
  <si>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</si>
  <si>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</si>
  <si>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</si>
  <si>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</si>
  <si>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</si>
  <si>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</si>
  <si>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</si>
  <si>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</si>
  <si>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</si>
  <si>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</si>
  <si>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</si>
  <si>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</si>
  <si>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</si>
  <si>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</si>
  <si>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</si>
  <si>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</si>
  <si>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</si>
  <si>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</si>
  <si>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</si>
  <si>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</si>
  <si>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</si>
  <si>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</si>
  <si>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</si>
  <si>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</si>
  <si>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</si>
  <si>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</si>
  <si>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</si>
  <si>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</si>
  <si>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</si>
  <si>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</si>
  <si>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</si>
  <si>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</si>
  <si>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</si>
  <si>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</si>
  <si>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</si>
  <si>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</si>
  <si>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</si>
  <si>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</si>
  <si>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</si>
  <si>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</si>
  <si>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</si>
  <si>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</si>
  <si>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</si>
  <si>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</si>
  <si>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</si>
  <si>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</si>
  <si>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</si>
  <si>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</si>
  <si>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</si>
  <si>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</si>
  <si>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</si>
  <si>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</si>
  <si>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</si>
  <si>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</si>
  <si>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</si>
  <si>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</si>
  <si>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</si>
  <si>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</si>
  <si>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</si>
  <si>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</si>
  <si>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</si>
  <si>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</si>
  <si>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</si>
  <si>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</si>
  <si>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</si>
  <si>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</si>
  <si>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</si>
  <si>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</si>
  <si>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</si>
  <si>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</si>
  <si>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</si>
  <si>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</si>
  <si>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</si>
  <si>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</si>
  <si>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</si>
  <si>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</si>
  <si>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</si>
  <si>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</si>
  <si>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</si>
  <si>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</si>
  <si>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</si>
  <si>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</si>
  <si>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</si>
  <si>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</si>
  <si>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</si>
  <si>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</si>
  <si>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</si>
  <si>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</si>
  <si>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</si>
  <si>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</si>
  <si>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</si>
  <si>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</si>
  <si>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</si>
  <si>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</si>
  <si>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</si>
  <si>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</si>
  <si>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</si>
  <si>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</si>
  <si>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</si>
  <si>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</si>
  <si>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</si>
  <si>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</si>
  <si>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</si>
  <si>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</si>
  <si>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</si>
  <si>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</si>
  <si>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</si>
  <si>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</si>
  <si>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</si>
  <si>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</si>
  <si>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</si>
  <si>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</si>
  <si>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</si>
  <si>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</si>
  <si>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</si>
  <si>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</si>
  <si>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</si>
  <si>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</si>
  <si>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</si>
  <si>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</si>
  <si>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</si>
  <si>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</si>
  <si>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</si>
  <si>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</si>
  <si>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</si>
  <si>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</si>
  <si>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</si>
  <si>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</si>
  <si>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</si>
  <si>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</si>
  <si>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</si>
  <si>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</si>
  <si>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</si>
  <si>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</si>
  <si>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</si>
  <si>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</si>
  <si>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</si>
  <si>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</si>
  <si>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</si>
  <si>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</si>
  <si>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</si>
  <si>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</si>
  <si>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</si>
  <si>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</si>
  <si>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</si>
  <si>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</si>
  <si>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</si>
  <si>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</si>
  <si>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</si>
  <si>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</si>
  <si>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</si>
  <si>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</si>
  <si>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</si>
  <si>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</si>
  <si>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</si>
  <si>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</si>
  <si>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</si>
  <si>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</si>
  <si>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</si>
  <si>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</si>
  <si>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</si>
  <si>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</si>
  <si>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</si>
  <si>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</si>
  <si>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</si>
  <si>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</si>
  <si>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</si>
  <si>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</si>
  <si>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</si>
  <si>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</si>
  <si>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</si>
  <si>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</si>
  <si>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</si>
  <si>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</si>
  <si>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</si>
  <si>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</si>
  <si>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</si>
  <si>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</si>
  <si>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</si>
  <si>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</si>
  <si>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</si>
  <si>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</si>
  <si>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</si>
  <si>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</si>
  <si>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</si>
  <si>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</si>
  <si>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</si>
  <si>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</si>
  <si>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</si>
  <si>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</si>
  <si>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</si>
  <si>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</si>
  <si>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</si>
  <si>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</si>
  <si>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</si>
  <si>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</si>
  <si>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</si>
  <si>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</si>
  <si>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</si>
  <si>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</si>
  <si>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</si>
  <si>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</si>
  <si>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</si>
  <si>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</si>
  <si>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</si>
  <si>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</si>
  <si>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</si>
  <si>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</si>
  <si>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</si>
  <si>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</si>
  <si>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</si>
  <si>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</si>
  <si>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</si>
  <si>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</si>
  <si>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</si>
  <si>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</si>
  <si>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</si>
  <si>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</si>
  <si>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</si>
  <si>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</si>
  <si>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</si>
  <si>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</si>
  <si>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</si>
  <si>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</si>
  <si>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</si>
  <si>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</si>
  <si>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</si>
  <si>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</si>
  <si>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</si>
  <si>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</si>
  <si>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</si>
  <si>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</si>
  <si>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</si>
  <si>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</si>
  <si>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</si>
  <si>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</si>
  <si>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</si>
  <si>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</si>
  <si>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</si>
  <si>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</si>
  <si>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</si>
  <si>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</si>
  <si>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</si>
  <si>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</si>
  <si>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</si>
  <si>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</si>
  <si>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</si>
  <si>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</si>
  <si>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</si>
  <si>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</si>
  <si>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</si>
  <si>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</si>
  <si>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</si>
  <si>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</si>
  <si>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</si>
  <si>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</si>
  <si>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</si>
  <si>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</si>
  <si>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</si>
  <si>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</si>
  <si>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</si>
  <si>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</si>
  <si>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</si>
  <si>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</si>
  <si>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</si>
  <si>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</si>
  <si>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</si>
  <si>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</si>
  <si>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</si>
  <si>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</si>
  <si>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</si>
  <si>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</si>
  <si>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</si>
  <si>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</si>
  <si>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</si>
  <si>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</si>
  <si>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</si>
  <si>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</si>
  <si>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</si>
  <si>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</si>
  <si>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</si>
  <si>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</si>
  <si>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</si>
  <si>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</si>
  <si>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</si>
  <si>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</si>
  <si>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</si>
  <si>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</si>
  <si>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</si>
  <si>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</si>
  <si>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</si>
  <si>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</si>
  <si>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</si>
  <si>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</si>
  <si>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</si>
  <si>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</si>
  <si>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</si>
  <si>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</si>
  <si>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</si>
  <si>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</si>
  <si>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</si>
  <si>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</si>
  <si>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</si>
  <si>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</si>
  <si>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</si>
  <si>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</si>
  <si>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</si>
  <si>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</si>
  <si>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</si>
  <si>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</si>
  <si>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</si>
  <si>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</si>
  <si>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</si>
  <si>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</si>
  <si>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</si>
  <si>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</si>
  <si>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</si>
  <si>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</si>
  <si>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</si>
  <si>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</si>
  <si>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</si>
  <si>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</si>
  <si>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</si>
  <si>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</si>
  <si>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</si>
  <si>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</si>
  <si>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</si>
  <si>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</si>
  <si>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</si>
  <si>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</si>
  <si>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</si>
  <si>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</si>
  <si>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</si>
  <si>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</si>
  <si>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</si>
  <si>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</si>
  <si>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</si>
  <si>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</si>
  <si>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</si>
  <si>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</si>
  <si>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</si>
  <si>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</si>
  <si>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</si>
  <si>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</si>
  <si>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</si>
  <si>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</si>
  <si>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</si>
  <si>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</si>
  <si>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</si>
  <si>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</si>
  <si>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</si>
  <si>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</si>
  <si>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</si>
  <si>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</si>
  <si>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</si>
  <si>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</si>
  <si>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</si>
  <si>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</si>
  <si>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</si>
  <si>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</si>
  <si>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</si>
  <si>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</si>
  <si>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</si>
  <si>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</si>
  <si>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</si>
  <si>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</si>
  <si>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</si>
  <si>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</si>
  <si>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</si>
  <si>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</si>
  <si>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</si>
  <si>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</si>
  <si>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</si>
  <si>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</si>
  <si>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</si>
  <si>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</si>
  <si>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</si>
  <si>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</si>
  <si>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</si>
  <si>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</si>
  <si>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</si>
  <si>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</si>
  <si>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</si>
  <si>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</si>
  <si>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</si>
  <si>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</si>
  <si>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</si>
  <si>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</si>
  <si>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</si>
  <si>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</si>
  <si>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</si>
  <si>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</si>
  <si>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</si>
  <si>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</si>
  <si>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</si>
  <si>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</si>
  <si>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</si>
  <si>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</si>
  <si>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</si>
  <si>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</si>
  <si>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</si>
  <si>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</si>
  <si>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</si>
  <si>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</si>
  <si>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</si>
  <si>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</si>
  <si>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</si>
  <si>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</si>
  <si>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</si>
  <si>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</si>
  <si>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</si>
  <si>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</si>
  <si>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</si>
  <si>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</si>
  <si>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</si>
  <si>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</si>
  <si>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</si>
  <si>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</si>
  <si>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</si>
  <si>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</si>
  <si>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</si>
  <si>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</si>
  <si>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</si>
  <si>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</si>
  <si>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</si>
  <si>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</si>
  <si>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</si>
  <si>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</si>
  <si>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</si>
  <si>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</si>
  <si>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</si>
  <si>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</si>
  <si>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</si>
  <si>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</si>
  <si>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</si>
  <si>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</si>
  <si>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</si>
  <si>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</si>
  <si>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</si>
  <si>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</si>
  <si>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</si>
  <si>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</si>
  <si>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</si>
  <si>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</si>
  <si>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</si>
  <si>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</si>
  <si>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</si>
  <si>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</si>
  <si>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</si>
  <si>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</si>
  <si>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</si>
  <si>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</si>
  <si>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</si>
  <si>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</si>
  <si>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</si>
  <si>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</si>
  <si>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</si>
  <si>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</si>
  <si>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</si>
  <si>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</si>
  <si>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</si>
  <si>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</si>
  <si>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</si>
  <si>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</si>
  <si>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</si>
  <si>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</si>
  <si>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</si>
  <si>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</si>
  <si>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</si>
  <si>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</si>
  <si>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</si>
  <si>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</si>
  <si>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</si>
  <si>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</si>
  <si>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</si>
  <si>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</si>
  <si>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</si>
  <si>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</si>
  <si>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</si>
  <si>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</si>
  <si>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</si>
  <si>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</si>
  <si>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</si>
  <si>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</si>
  <si>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</si>
  <si>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</si>
  <si>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</si>
  <si>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</si>
  <si>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</si>
  <si>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</si>
  <si>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</si>
  <si>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</si>
  <si>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</si>
  <si>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</si>
  <si>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</si>
  <si>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</si>
  <si>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</si>
  <si>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</si>
  <si>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</si>
  <si>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</si>
  <si>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</si>
  <si>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</si>
  <si>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</si>
  <si>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</si>
  <si>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</si>
  <si>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</si>
  <si>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</si>
  <si>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</si>
  <si>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</si>
  <si>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</si>
  <si>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</si>
  <si>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</si>
  <si>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</si>
  <si>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</si>
  <si>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</si>
  <si>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</si>
  <si>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</si>
  <si>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</si>
  <si>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</si>
  <si>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</si>
  <si>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</si>
  <si>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</si>
  <si>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</si>
  <si>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</si>
  <si>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</si>
  <si>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</si>
  <si>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</si>
  <si>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</si>
  <si>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</si>
  <si>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</si>
  <si>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</si>
  <si>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</si>
  <si>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</si>
  <si>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</si>
  <si>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</si>
  <si>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</si>
  <si>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</si>
  <si>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</si>
  <si>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</si>
  <si>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</si>
  <si>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</si>
  <si>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</si>
  <si>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</si>
  <si>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</si>
  <si>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</si>
  <si>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</si>
  <si>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</si>
  <si>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</si>
  <si>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</si>
  <si>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</si>
  <si>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</si>
  <si>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</si>
  <si>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</si>
  <si>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</si>
  <si>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</si>
  <si>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</si>
  <si>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</si>
  <si>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</si>
  <si>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</si>
  <si>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</si>
  <si>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</si>
  <si>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</si>
  <si>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</si>
  <si>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</si>
  <si>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</si>
  <si>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</si>
  <si>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</si>
  <si>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</si>
  <si>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</si>
  <si>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</si>
  <si>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</si>
  <si>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</si>
  <si>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</si>
  <si>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</si>
  <si>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</si>
  <si>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</si>
  <si>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</si>
  <si>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</si>
  <si>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</si>
  <si>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</si>
  <si>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</si>
  <si>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</si>
  <si>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</si>
  <si>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</si>
  <si>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</si>
  <si>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</si>
  <si>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</si>
  <si>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</si>
  <si>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</si>
  <si>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</si>
  <si>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</si>
  <si>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</si>
  <si>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</si>
  <si>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</si>
  <si>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</si>
  <si>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</si>
  <si>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</si>
  <si>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</si>
  <si>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</si>
  <si>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</si>
  <si>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</si>
  <si>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</si>
  <si>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</si>
  <si>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</si>
  <si>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</si>
  <si>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</si>
  <si>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</si>
  <si>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</si>
  <si>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</si>
  <si>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</si>
  <si>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</si>
  <si>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</si>
  <si>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</si>
  <si>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</si>
  <si>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</si>
  <si>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</si>
  <si>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</si>
  <si>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</si>
  <si>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</si>
  <si>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</si>
  <si>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</si>
  <si>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</si>
  <si>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</si>
  <si>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</si>
  <si>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</si>
  <si>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</si>
  <si>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</si>
  <si>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</si>
  <si>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</si>
  <si>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</si>
  <si>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</si>
  <si>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</si>
  <si>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</si>
  <si>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</si>
  <si>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</si>
  <si>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</si>
  <si>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</si>
  <si>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</si>
  <si>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</si>
  <si>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</si>
  <si>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</si>
  <si>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</si>
  <si>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</si>
  <si>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</si>
  <si>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</si>
  <si>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</si>
  <si>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</si>
  <si>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</si>
  <si>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</si>
  <si>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</si>
  <si>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</si>
  <si>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</si>
  <si>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</si>
  <si>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</si>
  <si>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</si>
  <si>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</si>
  <si>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</si>
  <si>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</si>
  <si>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</si>
  <si>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</si>
  <si>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</si>
  <si>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</si>
  <si>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</si>
  <si>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</si>
  <si>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</si>
  <si>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</si>
  <si>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</si>
  <si>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</si>
  <si>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</si>
  <si>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</si>
  <si>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</si>
  <si>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</si>
  <si>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</si>
  <si>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</si>
  <si>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</si>
  <si>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</si>
  <si>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</si>
  <si>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</si>
  <si>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</si>
  <si>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</si>
  <si>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</si>
  <si>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</si>
  <si>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</si>
  <si>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</si>
  <si>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</si>
  <si>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</si>
  <si>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</si>
  <si>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</si>
  <si>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</si>
  <si>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</si>
  <si>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</si>
  <si>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</si>
  <si>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</si>
  <si>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</si>
  <si>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</si>
  <si>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</si>
  <si>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</si>
  <si>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</si>
  <si>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</si>
  <si>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</si>
  <si>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</si>
  <si>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</si>
  <si>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</si>
  <si>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</si>
  <si>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</si>
  <si>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</si>
  <si>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</si>
  <si>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</si>
  <si>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</si>
  <si>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</si>
  <si>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</si>
  <si>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</si>
  <si>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</si>
  <si>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</si>
  <si>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</si>
  <si>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</si>
  <si>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</si>
  <si>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</si>
  <si>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</si>
  <si>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</si>
  <si>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</si>
  <si>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</si>
  <si>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</si>
  <si>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</si>
  <si>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</si>
  <si>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</si>
  <si>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</si>
  <si>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</si>
  <si>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</si>
  <si>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</si>
  <si>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</si>
  <si>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</si>
  <si>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</si>
  <si>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</si>
  <si>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</si>
  <si>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</si>
  <si>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</si>
  <si>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</si>
  <si>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</si>
  <si>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</si>
  <si>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</si>
  <si>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</si>
  <si>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</si>
  <si>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</si>
  <si>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</si>
  <si>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</si>
  <si>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</si>
  <si>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</si>
  <si>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</si>
  <si>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</si>
  <si>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</si>
  <si>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</si>
  <si>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</si>
  <si>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</si>
  <si>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</si>
  <si>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</si>
  <si>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</si>
  <si>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</si>
  <si>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</si>
  <si>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</si>
  <si>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</si>
  <si>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</si>
  <si>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</si>
  <si>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</si>
  <si>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</si>
  <si>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</si>
  <si>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</si>
  <si>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</si>
  <si>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</si>
  <si>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</si>
  <si>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</si>
  <si>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</si>
  <si>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</si>
  <si>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</si>
  <si>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</si>
  <si>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</si>
  <si>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</si>
  <si>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</si>
  <si>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</si>
  <si>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</si>
  <si>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</si>
  <si>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</si>
  <si>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</si>
  <si>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</si>
  <si>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</si>
  <si>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</si>
  <si>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</si>
  <si>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</si>
  <si>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</si>
  <si>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</si>
  <si>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</si>
  <si>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</si>
  <si>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</si>
  <si>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</si>
  <si>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</si>
  <si>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</si>
  <si>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</si>
  <si>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</si>
  <si>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</si>
  <si>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</si>
  <si>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</si>
  <si>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</si>
  <si>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</si>
  <si>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</si>
  <si>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</si>
  <si>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</si>
  <si>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</si>
  <si>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</si>
  <si>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</si>
  <si>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</si>
  <si>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</si>
  <si>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</si>
  <si>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</si>
  <si>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</si>
  <si>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</si>
  <si>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</si>
  <si>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</si>
  <si>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</si>
  <si>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</si>
  <si>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</si>
  <si>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</si>
  <si>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</si>
  <si>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</si>
  <si>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</si>
  <si>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</si>
  <si>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</si>
  <si>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</si>
  <si>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</si>
  <si>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</si>
  <si>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</si>
  <si>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</si>
  <si>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</si>
  <si>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</si>
  <si>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</si>
  <si>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</si>
  <si>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</si>
  <si>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</si>
  <si>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</si>
  <si>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</si>
  <si>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</si>
  <si>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</si>
  <si>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</si>
  <si>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</si>
  <si>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</si>
  <si>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</si>
  <si>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</si>
  <si>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</si>
  <si>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</si>
  <si>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</si>
  <si>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</si>
  <si>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</si>
  <si>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</si>
  <si>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</si>
  <si>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</si>
  <si>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</si>
  <si>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</si>
  <si>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</si>
  <si>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</si>
  <si>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</si>
  <si>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</si>
  <si>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</si>
  <si>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</si>
  <si>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</si>
  <si>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</si>
  <si>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</si>
  <si>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</si>
  <si>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</si>
  <si>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</si>
  <si>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</si>
  <si>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</si>
  <si>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</si>
  <si>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</si>
  <si>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</si>
  <si>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</si>
  <si>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</si>
  <si>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</si>
  <si>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</si>
  <si>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</si>
  <si>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</si>
  <si>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</si>
  <si>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</si>
  <si>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</si>
  <si>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</si>
  <si>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</si>
  <si>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</si>
  <si>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</si>
  <si>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</si>
  <si>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</si>
  <si>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</si>
  <si>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</si>
  <si>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</si>
  <si>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</si>
  <si>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</si>
  <si>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</si>
  <si>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</si>
  <si>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</si>
  <si>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</si>
  <si>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</si>
  <si>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</si>
  <si>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</si>
  <si>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</si>
  <si>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</si>
  <si>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</si>
  <si>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</si>
  <si>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</si>
  <si>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</si>
  <si>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</si>
  <si>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</si>
  <si>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</si>
  <si>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</si>
  <si>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</si>
  <si>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</si>
  <si>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</si>
  <si>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</si>
  <si>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</si>
  <si>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</si>
  <si>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</si>
  <si>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</si>
  <si>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</si>
  <si>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</si>
  <si>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</si>
  <si>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</si>
  <si>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</si>
  <si>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</si>
  <si>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</si>
  <si>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</si>
  <si>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</si>
  <si>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</si>
  <si>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</si>
  <si>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</si>
  <si>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</si>
  <si>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</si>
  <si>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</si>
  <si>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</si>
  <si>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</si>
  <si>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</si>
  <si>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</si>
  <si>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</si>
  <si>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</si>
  <si>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</si>
  <si>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</si>
  <si>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</si>
  <si>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</si>
  <si>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</si>
  <si>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</si>
  <si>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</si>
  <si>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</si>
  <si>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</si>
  <si>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</si>
  <si>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</si>
  <si>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</si>
  <si>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</si>
  <si>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</si>
  <si>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</si>
  <si>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</si>
  <si>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</si>
  <si>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</si>
  <si>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</si>
  <si>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</si>
  <si>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</si>
  <si>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</si>
  <si>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</si>
  <si>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</si>
  <si>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</si>
  <si>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</si>
  <si>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</si>
  <si>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</si>
  <si>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</si>
  <si>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</si>
  <si>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</si>
  <si>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</si>
  <si>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</si>
  <si>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</si>
  <si>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</si>
  <si>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</si>
  <si>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</si>
  <si>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</si>
  <si>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</si>
  <si>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</si>
  <si>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</si>
  <si>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</si>
  <si>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</si>
  <si>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</si>
  <si>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</si>
  <si>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</si>
  <si>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</si>
  <si>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</si>
  <si>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</si>
  <si>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</si>
  <si>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</si>
  <si>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</si>
  <si>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</si>
  <si>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</si>
  <si>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</si>
  <si>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</si>
  <si>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</si>
  <si>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</si>
  <si>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</si>
  <si>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</si>
  <si>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</si>
  <si>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</si>
  <si>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</si>
  <si>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</si>
  <si>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</si>
  <si>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</si>
  <si>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</si>
  <si>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</si>
  <si>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</si>
  <si>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</si>
  <si>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</si>
  <si>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</si>
  <si>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</si>
  <si>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</si>
  <si>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</si>
  <si>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</si>
  <si>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</si>
  <si>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</si>
  <si>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</si>
  <si>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</si>
  <si>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</si>
  <si>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</si>
  <si>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</si>
  <si>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</si>
  <si>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</si>
  <si>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</si>
  <si>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</si>
  <si>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</si>
  <si>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</si>
  <si>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</si>
  <si>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</si>
  <si>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</si>
  <si>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</si>
  <si>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</si>
  <si>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</si>
  <si>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</si>
  <si>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</si>
  <si>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</si>
  <si>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</si>
  <si>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</si>
  <si>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</si>
  <si>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</si>
  <si>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</si>
  <si>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</si>
  <si>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</si>
  <si>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</si>
  <si>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</si>
  <si>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</si>
  <si>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</si>
  <si>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</si>
  <si>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</si>
  <si>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</si>
  <si>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</si>
  <si>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</si>
  <si>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</si>
  <si>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</si>
  <si>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</si>
  <si>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</si>
  <si>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</si>
  <si>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</si>
  <si>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</si>
  <si>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</si>
  <si>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</si>
  <si>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</si>
  <si>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</si>
  <si>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</si>
  <si>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</si>
  <si>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</si>
  <si>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</si>
  <si>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</si>
  <si>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</si>
  <si>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</si>
  <si>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</si>
  <si>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</si>
  <si>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</si>
  <si>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</si>
  <si>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</si>
  <si>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</si>
  <si>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</si>
  <si>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</si>
  <si>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</si>
  <si>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</si>
  <si>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</si>
  <si>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</si>
  <si>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</si>
  <si>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</si>
  <si>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</si>
  <si>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</si>
  <si>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</si>
  <si>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</si>
  <si>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</si>
  <si>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</si>
  <si>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</si>
  <si>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</si>
  <si>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</si>
  <si>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</si>
  <si>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</si>
  <si>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</si>
  <si>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</si>
  <si>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</si>
  <si>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</si>
  <si>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</si>
  <si>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</si>
  <si>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</si>
  <si>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</si>
  <si>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</si>
  <si>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</si>
  <si>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</si>
  <si>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</si>
  <si>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</si>
  <si>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</si>
  <si>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</si>
  <si>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</si>
  <si>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</si>
  <si>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</si>
  <si>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</si>
  <si>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</si>
  <si>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</si>
  <si>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</si>
  <si>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</si>
  <si>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</si>
  <si>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</si>
  <si>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</si>
  <si>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</si>
  <si>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</si>
  <si>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</si>
  <si>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</si>
  <si>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</si>
  <si>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</si>
  <si>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</si>
  <si>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</si>
  <si>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</si>
  <si>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</si>
  <si>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</si>
  <si>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</si>
  <si>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</si>
  <si>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</si>
  <si>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</si>
  <si>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</si>
  <si>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</si>
  <si>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</si>
  <si>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</si>
  <si>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</si>
  <si>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</si>
  <si>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</si>
  <si>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</si>
  <si>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</si>
  <si>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</si>
  <si>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</si>
  <si>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</si>
  <si>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</si>
  <si>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</si>
  <si>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</si>
  <si>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</si>
  <si>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</si>
  <si>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</si>
  <si>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</si>
  <si>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</si>
  <si>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</si>
  <si>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</si>
  <si>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</si>
  <si>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</si>
  <si>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</si>
  <si>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</si>
  <si>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</si>
  <si>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</si>
  <si>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</si>
  <si>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</si>
  <si>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</si>
  <si>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</si>
  <si>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</si>
  <si>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</si>
  <si>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</si>
  <si>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</si>
  <si>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</si>
  <si>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</si>
  <si>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</si>
  <si>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</si>
  <si>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</si>
  <si>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</si>
  <si>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</si>
  <si>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</si>
  <si>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</si>
  <si>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</si>
  <si>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</si>
  <si>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</si>
  <si>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</si>
  <si>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</si>
  <si>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</si>
  <si>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</si>
  <si>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</si>
  <si>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</si>
  <si>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</si>
  <si>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</si>
  <si>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</si>
  <si>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</si>
  <si>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</si>
  <si>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</si>
  <si>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</si>
  <si>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</si>
  <si>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</si>
  <si>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</si>
  <si>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</si>
  <si>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</si>
  <si>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</si>
  <si>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</si>
  <si>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</si>
  <si>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</si>
  <si>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</si>
  <si>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</si>
  <si>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</si>
  <si>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</si>
  <si>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</si>
  <si>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</si>
  <si>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</si>
  <si>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</si>
  <si>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</si>
  <si>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</si>
  <si>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</si>
  <si>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</si>
  <si>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</si>
  <si>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</si>
  <si>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</si>
  <si>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</si>
  <si>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</si>
  <si>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</si>
  <si>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</si>
  <si>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</si>
  <si>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</si>
  <si>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</si>
  <si>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</si>
  <si>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</si>
  <si>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</si>
  <si>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</si>
  <si>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</si>
  <si>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</si>
  <si>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</si>
  <si>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</si>
  <si>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</si>
  <si>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</si>
  <si>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</si>
  <si>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</si>
  <si>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</si>
  <si>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</si>
  <si>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</si>
  <si>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</si>
  <si>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</si>
  <si>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</si>
  <si>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</si>
  <si>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</si>
  <si>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</si>
  <si>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</si>
  <si>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</si>
  <si>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</si>
  <si>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</si>
  <si>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</si>
  <si>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</si>
  <si>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</si>
  <si>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</si>
  <si>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</si>
  <si>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</si>
  <si>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</si>
  <si>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</si>
  <si>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</si>
  <si>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</si>
  <si>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</si>
  <si>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</si>
  <si>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</si>
  <si>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</si>
  <si>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</si>
  <si>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</si>
  <si>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</si>
  <si>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</si>
  <si>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</si>
  <si>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</si>
  <si>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</si>
  <si>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</si>
  <si>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</si>
  <si>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</si>
  <si>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</si>
  <si>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</si>
  <si>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</si>
  <si>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</si>
  <si>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</si>
  <si>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</si>
  <si>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</si>
  <si>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</si>
  <si>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</si>
  <si>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</si>
  <si>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</si>
  <si>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</si>
  <si>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</si>
  <si>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</si>
  <si>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</si>
  <si>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</si>
  <si>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</si>
  <si>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</si>
  <si>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</si>
  <si>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</si>
  <si>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</si>
  <si>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</si>
  <si>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</si>
  <si>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</si>
  <si>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</si>
  <si>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</si>
  <si>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</si>
  <si>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</si>
  <si>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</si>
  <si>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</si>
  <si>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</si>
  <si>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</si>
  <si>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</si>
  <si>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</si>
  <si>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</si>
  <si>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</si>
  <si>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</si>
  <si>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</si>
  <si>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</si>
  <si>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</si>
  <si>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</si>
  <si>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</si>
  <si>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</si>
  <si>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</si>
  <si>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</si>
  <si>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</si>
  <si>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</si>
  <si>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</si>
  <si>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</si>
  <si>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</si>
  <si>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</si>
  <si>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</si>
  <si>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</si>
  <si>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</si>
  <si>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</si>
  <si>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</si>
  <si>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</si>
  <si>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</si>
  <si>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</si>
  <si>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</si>
  <si>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</si>
  <si>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</si>
  <si>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</si>
  <si>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</si>
  <si>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</si>
  <si>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</si>
  <si>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</si>
  <si>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</si>
  <si>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</si>
  <si>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</si>
  <si>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</si>
  <si>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</si>
  <si>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</si>
  <si>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</si>
  <si>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</si>
  <si>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</si>
  <si>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</si>
  <si>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</si>
  <si>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</si>
  <si>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</si>
  <si>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</si>
  <si>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</si>
  <si>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</si>
  <si>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</si>
  <si>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</si>
  <si>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</si>
  <si>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</si>
  <si>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</si>
  <si>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</si>
  <si>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</si>
  <si>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</si>
  <si>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</si>
  <si>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</si>
  <si>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</si>
  <si>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</si>
  <si>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</si>
  <si>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</si>
  <si>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</si>
  <si>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</si>
  <si>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</si>
  <si>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</si>
  <si>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</si>
  <si>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</si>
  <si>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</si>
  <si>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</si>
  <si>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</si>
  <si>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</si>
  <si>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</si>
  <si>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</si>
  <si>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</si>
  <si>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</si>
  <si>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</si>
  <si>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</si>
  <si>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</si>
  <si>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</si>
  <si>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</si>
  <si>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</si>
  <si>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</si>
  <si>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</si>
  <si>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</si>
  <si>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</si>
  <si>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</si>
  <si>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</si>
  <si>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</si>
  <si>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</si>
  <si>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</si>
  <si>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</si>
  <si>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</si>
  <si>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</si>
  <si>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</si>
  <si>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</si>
  <si>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</si>
  <si>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</si>
  <si>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</si>
  <si>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</si>
  <si>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</si>
  <si>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</si>
  <si>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</si>
  <si>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</si>
  <si>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</si>
  <si>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</si>
  <si>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</si>
  <si>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</si>
  <si>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</si>
  <si>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</si>
  <si>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</si>
  <si>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</si>
  <si>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</si>
  <si>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</si>
  <si>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</si>
  <si>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</si>
  <si>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</si>
  <si>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</si>
  <si>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</si>
  <si>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</si>
  <si>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</si>
  <si>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</si>
  <si>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</si>
  <si>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</si>
  <si>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</si>
  <si>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</si>
  <si>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</si>
  <si>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</si>
  <si>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</si>
  <si>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</si>
  <si>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</si>
  <si>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</si>
  <si>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</si>
  <si>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</si>
  <si>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</si>
  <si>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</si>
  <si>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</si>
  <si>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</si>
  <si>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</si>
  <si>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</si>
  <si>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</si>
  <si>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</si>
  <si>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</si>
  <si>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</si>
  <si>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</si>
  <si>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</si>
  <si>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</si>
  <si>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</si>
  <si>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</si>
  <si>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</si>
  <si>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</si>
  <si>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</si>
  <si>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</si>
  <si>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</si>
  <si>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</si>
  <si>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</si>
  <si>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</si>
  <si>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</si>
  <si>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</si>
  <si>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</si>
  <si>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</si>
  <si>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</si>
  <si>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</si>
  <si>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</si>
  <si>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</si>
  <si>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</si>
  <si>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</si>
  <si>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</si>
  <si>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</si>
  <si>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</si>
  <si>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</si>
  <si>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</si>
  <si>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</si>
  <si>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</si>
  <si>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</si>
  <si>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</si>
  <si>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</si>
  <si>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</si>
  <si>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</si>
  <si>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</si>
  <si>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</si>
  <si>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</si>
  <si>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</si>
  <si>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</si>
  <si>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</si>
  <si>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</si>
  <si>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</si>
  <si>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</si>
  <si>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</si>
  <si>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</si>
  <si>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</si>
  <si>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</si>
  <si>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</si>
  <si>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</si>
  <si>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</si>
  <si>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</si>
  <si>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</si>
  <si>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</si>
  <si>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</si>
  <si>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</si>
  <si>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</si>
  <si>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</si>
  <si>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</si>
  <si>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</si>
  <si>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</si>
  <si>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</si>
  <si>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</si>
  <si>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</si>
  <si>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</si>
  <si>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</si>
  <si>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</si>
  <si>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</si>
  <si>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</si>
  <si>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</si>
  <si>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</si>
  <si>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</si>
  <si>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</si>
  <si>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</si>
  <si>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</si>
  <si>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</si>
  <si>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</si>
  <si>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</si>
  <si>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</si>
  <si>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</si>
  <si>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</si>
  <si>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</si>
  <si>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</si>
  <si>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</si>
  <si>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</si>
  <si>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</si>
  <si>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</si>
  <si>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</si>
  <si>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</si>
  <si>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</si>
  <si>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</si>
  <si>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</si>
  <si>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</si>
  <si>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</si>
  <si>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</si>
  <si>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</si>
  <si>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</si>
  <si>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</si>
  <si>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</si>
  <si>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</si>
  <si>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</si>
  <si>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</si>
  <si>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</si>
  <si>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</si>
  <si>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</si>
  <si>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</si>
  <si>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</si>
  <si>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</si>
  <si>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</si>
  <si>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</si>
  <si>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</si>
  <si>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</si>
  <si>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</si>
  <si>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</si>
  <si>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</si>
  <si>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</si>
  <si>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</si>
  <si>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</si>
  <si>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</si>
  <si>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</si>
  <si>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</si>
  <si>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</si>
  <si>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</si>
  <si>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</si>
  <si>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</si>
  <si>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</si>
  <si>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</si>
  <si>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</si>
  <si>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</si>
  <si>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</si>
  <si>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</si>
  <si>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</si>
  <si>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</si>
  <si>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</si>
  <si>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</si>
  <si>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</si>
  <si>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</si>
  <si>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</si>
  <si>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</si>
  <si>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</si>
  <si>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</si>
  <si>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</si>
  <si>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</si>
  <si>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</si>
  <si>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</si>
  <si>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</si>
  <si>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</si>
  <si>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</si>
  <si>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</si>
  <si>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</si>
  <si>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</si>
  <si>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</si>
  <si>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</si>
  <si>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</si>
  <si>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</si>
  <si>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</si>
  <si>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</si>
  <si>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</si>
  <si>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</si>
  <si>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</si>
  <si>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</si>
  <si>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</si>
  <si>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</si>
  <si>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</si>
  <si>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</si>
  <si>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</si>
  <si>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</si>
  <si>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</si>
  <si>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</si>
  <si>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</si>
  <si>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</si>
  <si>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</si>
  <si>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</si>
  <si>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</si>
  <si>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</si>
  <si>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</si>
  <si>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</si>
  <si>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</si>
  <si>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</si>
  <si>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</si>
  <si>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</si>
  <si>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</si>
  <si>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</si>
  <si>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</si>
  <si>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</si>
  <si>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</si>
  <si>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</si>
  <si>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</si>
  <si>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</si>
  <si>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</si>
  <si>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</si>
  <si>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</si>
  <si>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</si>
  <si>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</si>
  <si>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</si>
  <si>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</si>
  <si>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</si>
  <si>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</si>
  <si>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</si>
  <si>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</si>
  <si>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</si>
  <si>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</si>
  <si>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</si>
  <si>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</si>
  <si>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</si>
  <si>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</si>
  <si>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</si>
  <si>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</si>
  <si>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</si>
  <si>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</si>
  <si>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</si>
  <si>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</si>
  <si>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</si>
  <si>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</si>
  <si>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</si>
  <si>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</si>
  <si>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</si>
  <si>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</si>
  <si>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</si>
  <si>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</si>
  <si>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</si>
  <si>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</si>
  <si>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</si>
  <si>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</si>
  <si>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</si>
  <si>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</si>
  <si>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</si>
  <si>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</si>
  <si>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</si>
  <si>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</si>
  <si>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</si>
  <si>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</si>
  <si>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</si>
  <si>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</si>
  <si>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</si>
  <si>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</si>
  <si>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</si>
  <si>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</si>
  <si>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</si>
  <si>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</si>
  <si>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</si>
  <si>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</si>
  <si>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</si>
  <si>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</si>
  <si>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</si>
  <si>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</si>
  <si>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</si>
  <si>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</si>
  <si>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</si>
  <si>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</si>
  <si>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</si>
  <si>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</si>
  <si>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</si>
  <si>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</si>
  <si>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</si>
  <si>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</si>
  <si>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</si>
  <si>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</si>
  <si>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</si>
  <si>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</si>
  <si>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</si>
  <si>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</si>
  <si>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</si>
  <si>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</si>
  <si>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</si>
  <si>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</si>
  <si>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</si>
  <si>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</si>
  <si>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</si>
  <si>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</si>
  <si>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</si>
  <si>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</si>
  <si>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</si>
  <si>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</si>
  <si>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</si>
  <si>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</si>
  <si>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</si>
  <si>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</si>
  <si>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</si>
  <si>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</si>
  <si>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</si>
  <si>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</si>
  <si>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</si>
  <si>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</si>
  <si>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</si>
  <si>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</si>
  <si>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</si>
  <si>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</si>
  <si>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</si>
  <si>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</si>
  <si>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</si>
  <si>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</si>
  <si>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</si>
  <si>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</si>
  <si>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</si>
  <si>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</si>
  <si>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</si>
  <si>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</si>
  <si>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</si>
  <si>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</si>
  <si>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</si>
  <si>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</si>
  <si>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</si>
  <si>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</si>
  <si>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</si>
  <si>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</si>
  <si>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</si>
  <si>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</si>
  <si>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</si>
  <si>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</si>
  <si>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</si>
  <si>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</si>
  <si>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</si>
  <si>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</si>
  <si>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</si>
  <si>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</si>
  <si>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</si>
  <si>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</si>
  <si>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</si>
  <si>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</si>
  <si>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</si>
  <si>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</si>
  <si>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</si>
  <si>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</si>
  <si>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</si>
  <si>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</si>
  <si>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</si>
  <si>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</si>
  <si>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</si>
  <si>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</si>
  <si>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</si>
  <si>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</si>
  <si>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</si>
  <si>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</si>
  <si>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</si>
  <si>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</si>
  <si>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</si>
  <si>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</si>
  <si>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</si>
  <si>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</si>
  <si>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</si>
  <si>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</si>
  <si>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</si>
  <si>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</si>
  <si>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</si>
  <si>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</si>
  <si>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</si>
  <si>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</si>
  <si>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</si>
  <si>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</si>
  <si>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</si>
  <si>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</si>
  <si>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</si>
  <si>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</si>
  <si>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</si>
  <si>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</si>
  <si>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</si>
  <si>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</si>
  <si>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</si>
  <si>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</si>
  <si>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</si>
  <si>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</si>
  <si>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</si>
  <si>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</si>
  <si>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</si>
  <si>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</si>
  <si>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</si>
  <si>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</si>
  <si>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</si>
  <si>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</si>
  <si>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</si>
  <si>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</si>
  <si>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</si>
  <si>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</si>
  <si>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</si>
  <si>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</si>
  <si>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</si>
  <si>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</si>
  <si>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</si>
  <si>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</si>
  <si>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</si>
  <si>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</si>
  <si>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</si>
  <si>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</si>
  <si>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</si>
  <si>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</si>
  <si>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</si>
  <si>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</si>
  <si>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</si>
  <si>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</si>
  <si>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</si>
  <si>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</si>
  <si>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</si>
  <si>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</si>
  <si>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</si>
  <si>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</si>
  <si>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</si>
  <si>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</si>
  <si>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</si>
  <si>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</si>
  <si>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</si>
  <si>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</si>
  <si>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</si>
  <si>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</si>
  <si>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</si>
  <si>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</si>
  <si>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</si>
  <si>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</si>
  <si>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</si>
  <si>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</si>
  <si>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</si>
  <si>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</si>
  <si>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</si>
  <si>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</si>
  <si>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</si>
  <si>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</si>
  <si>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</si>
  <si>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</si>
  <si>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</si>
  <si>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</si>
  <si>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</si>
  <si>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</si>
  <si>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</si>
  <si>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</si>
  <si>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</si>
  <si>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</si>
  <si>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</si>
  <si>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</si>
  <si>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</si>
  <si>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</si>
  <si>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</si>
  <si>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</si>
  <si>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</si>
  <si>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</si>
  <si>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</si>
  <si>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</si>
  <si>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</si>
  <si>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</si>
  <si>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</si>
  <si>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</si>
  <si>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</si>
  <si>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</si>
  <si>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</si>
  <si>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</si>
  <si>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</si>
  <si>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</si>
  <si>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</si>
  <si>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</si>
  <si>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</si>
  <si>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</si>
  <si>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</si>
  <si>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</si>
  <si>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</si>
  <si>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</si>
  <si>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</si>
  <si>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</si>
  <si>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</si>
  <si>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</si>
  <si>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</si>
  <si>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</si>
  <si>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</si>
  <si>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</si>
  <si>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</si>
  <si>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</si>
  <si>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</si>
  <si>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</si>
  <si>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</si>
  <si>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</si>
  <si>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</si>
  <si>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</si>
  <si>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</si>
  <si>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</si>
  <si>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</si>
  <si>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</si>
  <si>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</si>
  <si>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</si>
  <si>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</si>
  <si>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</si>
  <si>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</si>
  <si>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</si>
  <si>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</si>
  <si>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</si>
  <si>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</si>
  <si>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</si>
  <si>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</si>
  <si>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</si>
  <si>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</si>
  <si>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</si>
  <si>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</si>
  <si>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</si>
  <si>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</si>
  <si>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</si>
  <si>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</si>
  <si>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</si>
  <si>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</si>
  <si>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</si>
  <si>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</si>
  <si>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</si>
  <si>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</si>
  <si>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</si>
  <si>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</si>
  <si>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</si>
  <si>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</si>
  <si>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</si>
  <si>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</si>
  <si>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</si>
  <si>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</si>
  <si>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</si>
  <si>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</si>
  <si>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</si>
  <si>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</si>
  <si>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</si>
  <si>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</si>
  <si>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</si>
  <si>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</si>
  <si>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</si>
  <si>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</si>
  <si>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</si>
  <si>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</si>
  <si>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</si>
  <si>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</si>
  <si>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</si>
  <si>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</si>
  <si>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</si>
  <si>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</si>
  <si>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</si>
  <si>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</si>
  <si>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</si>
  <si>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</si>
  <si>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</si>
  <si>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</si>
  <si>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</si>
  <si>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</si>
  <si>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</si>
  <si>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</si>
  <si>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</si>
  <si>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</si>
  <si>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</si>
  <si>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</si>
  <si>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</si>
  <si>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</si>
  <si>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</si>
  <si>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</si>
  <si>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</si>
  <si>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</si>
  <si>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</si>
  <si>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</si>
  <si>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</si>
  <si>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</si>
  <si>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</si>
  <si>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</si>
  <si>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</si>
  <si>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</si>
  <si>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</si>
  <si>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</si>
  <si>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</si>
  <si>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</si>
  <si>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</si>
  <si>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</si>
  <si>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</si>
  <si>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</si>
  <si>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</si>
  <si>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</si>
  <si>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</si>
  <si>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</si>
  <si>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</si>
  <si>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</si>
  <si>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</si>
  <si>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</si>
  <si>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</si>
  <si>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</si>
  <si>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</si>
  <si>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</si>
  <si>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</si>
  <si>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</si>
  <si>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</si>
  <si>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</si>
  <si>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</si>
  <si>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</si>
  <si>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</si>
  <si>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</si>
  <si>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</si>
  <si>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</si>
  <si>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</si>
  <si>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</si>
  <si>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</si>
  <si>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</si>
  <si>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</si>
  <si>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</si>
  <si>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</si>
  <si>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</si>
  <si>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</si>
  <si>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</si>
  <si>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</si>
  <si>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</si>
  <si>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</si>
  <si>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</si>
  <si>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</si>
  <si>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</si>
  <si>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</si>
  <si>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</si>
  <si>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</si>
  <si>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</si>
  <si>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</si>
  <si>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</si>
  <si>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</si>
  <si>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</si>
  <si>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</si>
  <si>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</si>
  <si>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</si>
  <si>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</si>
  <si>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</si>
  <si>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</si>
  <si>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</si>
  <si>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</si>
  <si>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</si>
  <si>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</si>
  <si>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</si>
  <si>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</si>
  <si>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</si>
  <si>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</si>
  <si>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</si>
  <si>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</si>
  <si>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</si>
  <si>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</si>
  <si>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</si>
  <si>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</si>
  <si>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</si>
  <si>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</si>
  <si>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</si>
  <si>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</si>
  <si>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</si>
  <si>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</si>
  <si>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</si>
  <si>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</si>
  <si>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</si>
  <si>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</si>
  <si>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</si>
  <si>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</si>
  <si>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</si>
  <si>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</si>
  <si>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</si>
  <si>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</si>
  <si>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</si>
  <si>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</si>
  <si>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</si>
  <si>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</si>
  <si>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</si>
  <si>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</si>
  <si>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</si>
  <si>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</si>
  <si>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</si>
  <si>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</si>
  <si>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</si>
  <si>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</si>
  <si>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</si>
  <si>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</si>
  <si>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</si>
  <si>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</si>
  <si>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</si>
  <si>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</si>
  <si>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</si>
  <si>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</si>
  <si>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</si>
  <si>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</si>
  <si>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</si>
  <si>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</si>
  <si>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</si>
  <si>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</si>
  <si>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</si>
  <si>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</si>
  <si>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</si>
  <si>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</si>
  <si>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</si>
  <si>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</si>
  <si>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</si>
  <si>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</si>
  <si>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</si>
  <si>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</si>
  <si>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</si>
  <si>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</si>
  <si>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</si>
  <si>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</si>
  <si>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</si>
  <si>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</si>
  <si>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</si>
  <si>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</si>
  <si>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</si>
  <si>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</si>
  <si>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</si>
  <si>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</si>
  <si>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</si>
  <si>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</si>
  <si>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</si>
  <si>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</si>
  <si>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</si>
  <si>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</si>
  <si>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</si>
  <si>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</si>
  <si>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</si>
  <si>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</si>
  <si>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</si>
  <si>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</si>
  <si>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</si>
  <si>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</si>
  <si>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</si>
  <si>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</si>
  <si>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</si>
  <si>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</si>
  <si>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</si>
  <si>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</si>
  <si>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</si>
  <si>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</si>
  <si>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</si>
  <si>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</si>
  <si>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</si>
  <si>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</si>
  <si>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</si>
  <si>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</si>
  <si>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</si>
  <si>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</si>
  <si>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</si>
  <si>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</si>
  <si>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</si>
  <si>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</si>
  <si>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</si>
  <si>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</si>
  <si>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</si>
  <si>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</si>
  <si>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</si>
  <si>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</si>
  <si>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</si>
  <si>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</si>
  <si>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</si>
  <si>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</si>
  <si>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</si>
  <si>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</si>
  <si>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</si>
  <si>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</si>
  <si>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</si>
  <si>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</si>
  <si>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</si>
  <si>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</si>
  <si>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</si>
  <si>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</si>
  <si>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</si>
  <si>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</si>
  <si>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</si>
  <si>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</si>
  <si>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</si>
  <si>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</si>
  <si>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</si>
  <si>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</si>
  <si>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</si>
  <si>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</si>
  <si>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</si>
  <si>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</si>
  <si>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</si>
  <si>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</si>
  <si>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</si>
  <si>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</si>
  <si>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</si>
  <si>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</si>
  <si>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</si>
  <si>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</si>
  <si>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</si>
  <si>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</si>
  <si>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</si>
  <si>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</si>
  <si>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</si>
  <si>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</si>
  <si>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</si>
  <si>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</si>
  <si>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</si>
  <si>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</si>
  <si>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</si>
  <si>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</si>
  <si>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</si>
  <si>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</si>
  <si>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</si>
  <si>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</si>
  <si>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</si>
  <si>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</si>
  <si>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</si>
  <si>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</si>
  <si>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</si>
  <si>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</si>
  <si>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</si>
  <si>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</si>
  <si>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</si>
  <si>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</si>
  <si>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</si>
  <si>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</si>
  <si>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</si>
  <si>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</si>
  <si>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</si>
  <si>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</si>
  <si>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</si>
  <si>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</si>
  <si>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</si>
  <si>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</si>
  <si>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</si>
  <si>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</si>
  <si>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</si>
  <si>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</si>
  <si>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</si>
  <si>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</si>
  <si>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</si>
  <si>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</si>
  <si>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</si>
  <si>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</si>
  <si>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</si>
  <si>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</si>
  <si>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</si>
  <si>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</si>
  <si>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</si>
  <si>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</si>
  <si>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</si>
  <si>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</si>
  <si>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</si>
  <si>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</si>
  <si>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</si>
  <si>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</si>
  <si>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</si>
  <si>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</si>
  <si>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</si>
  <si>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</si>
  <si>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</si>
  <si>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</si>
  <si>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</si>
  <si>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</si>
  <si>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</si>
  <si>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</si>
  <si>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</si>
  <si>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</si>
  <si>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</si>
  <si>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</si>
  <si>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</si>
  <si>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</si>
  <si>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</si>
  <si>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</si>
  <si>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</si>
  <si>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</si>
  <si>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</si>
  <si>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</si>
  <si>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</si>
  <si>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</si>
  <si>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</si>
  <si>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</si>
  <si>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</si>
  <si>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</si>
  <si>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</si>
  <si>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</si>
  <si>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</si>
  <si>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</si>
  <si>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</si>
  <si>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</si>
  <si>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</si>
  <si>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</si>
  <si>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</si>
  <si>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</si>
  <si>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</si>
  <si>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</si>
  <si>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</si>
  <si>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</si>
  <si>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</si>
  <si>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</si>
  <si>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</si>
  <si>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</si>
  <si>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</si>
  <si>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</si>
  <si>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</si>
  <si>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</si>
  <si>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</si>
  <si>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</si>
  <si>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</si>
  <si>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</si>
  <si>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</si>
  <si>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</si>
  <si>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</si>
  <si>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</si>
  <si>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</si>
  <si>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</si>
  <si>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</si>
  <si>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</si>
  <si>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</si>
  <si>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</si>
  <si>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</si>
  <si>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</si>
  <si>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</si>
  <si>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</si>
  <si>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</si>
  <si>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</si>
  <si>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</si>
  <si>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</si>
  <si>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</si>
  <si>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</si>
  <si>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</si>
  <si>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</si>
  <si>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</si>
  <si>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</si>
  <si>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</si>
  <si>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</si>
  <si>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</si>
  <si>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</si>
  <si>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</si>
  <si>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</si>
  <si>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</si>
  <si>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</si>
  <si>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</si>
  <si>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</si>
  <si>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</si>
  <si>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</si>
  <si>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</si>
  <si>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</si>
  <si>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</si>
  <si>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</si>
  <si>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</si>
  <si>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</si>
  <si>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</si>
  <si>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</si>
  <si>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</si>
  <si>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</si>
  <si>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</si>
  <si>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</si>
  <si>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</si>
  <si>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</si>
  <si>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</si>
  <si>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</si>
  <si>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</si>
  <si>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</si>
  <si>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</si>
  <si>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</si>
  <si>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</si>
  <si>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</si>
  <si>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</si>
  <si>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</si>
  <si>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</si>
  <si>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</si>
  <si>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</si>
  <si>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</si>
  <si>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</si>
  <si>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</si>
  <si>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</si>
  <si>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</si>
  <si>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</si>
  <si>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</si>
  <si>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</si>
  <si>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</si>
  <si>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</si>
  <si>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</si>
  <si>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</si>
  <si>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</si>
  <si>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</si>
  <si>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</si>
  <si>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</si>
  <si>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</si>
  <si>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</si>
  <si>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</si>
  <si>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</si>
  <si>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</si>
  <si>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</si>
  <si>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</si>
  <si>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</si>
  <si>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</si>
  <si>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</si>
  <si>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</si>
  <si>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</si>
  <si>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</si>
  <si>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</si>
  <si>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</si>
  <si>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</si>
  <si>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</si>
  <si>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</si>
  <si>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</si>
  <si>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</si>
  <si>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</si>
  <si>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</si>
  <si>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</si>
  <si>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</si>
  <si>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</si>
  <si>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</si>
  <si>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</si>
  <si>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</si>
  <si>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</si>
  <si>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</si>
  <si>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</si>
  <si>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</si>
  <si>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</si>
  <si>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</si>
  <si>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</si>
  <si>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</si>
  <si>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</si>
  <si>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</si>
  <si>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</si>
  <si>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</si>
  <si>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</si>
  <si>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</si>
  <si>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</si>
  <si>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</si>
  <si>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</si>
  <si>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</si>
  <si>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</si>
  <si>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</si>
  <si>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</si>
  <si>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</si>
  <si>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</si>
  <si>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</si>
  <si>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</si>
  <si>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</si>
  <si>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</si>
  <si>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</si>
  <si>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</si>
  <si>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</si>
  <si>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</si>
  <si>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</si>
  <si>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</si>
  <si>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</si>
  <si>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</si>
  <si>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</si>
  <si>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</si>
  <si>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</si>
  <si>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</si>
  <si>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</si>
  <si>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</si>
  <si>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</si>
  <si>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</si>
  <si>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</si>
  <si>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</si>
  <si>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</si>
  <si>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</si>
  <si>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</si>
  <si>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</si>
  <si>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</si>
  <si>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</si>
  <si>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</si>
  <si>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</si>
  <si>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</si>
  <si>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</si>
  <si>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</si>
  <si>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</si>
  <si>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</si>
  <si>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</si>
  <si>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</si>
  <si>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</si>
  <si>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</si>
  <si>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</si>
  <si>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</si>
  <si>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</si>
  <si>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</si>
  <si>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</si>
  <si>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</si>
  <si>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</si>
  <si>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</si>
  <si>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</si>
  <si>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</si>
  <si>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</si>
  <si>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</si>
  <si>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</si>
  <si>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</si>
  <si>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</si>
  <si>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</si>
  <si>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</si>
  <si>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</si>
  <si>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</si>
  <si>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</si>
  <si>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</si>
  <si>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</si>
  <si>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</si>
  <si>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</si>
  <si>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</si>
  <si>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</si>
  <si>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</si>
  <si>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</si>
  <si>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</si>
  <si>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</si>
  <si>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</si>
  <si>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</si>
  <si>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</si>
  <si>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</si>
  <si>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</si>
  <si>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</si>
  <si>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</si>
  <si>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</si>
  <si>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</si>
  <si>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</si>
  <si>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</si>
  <si>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</si>
  <si>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</si>
  <si>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</si>
  <si>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</si>
  <si>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</si>
  <si>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</si>
  <si>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</si>
  <si>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</si>
  <si>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</si>
  <si>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</si>
  <si>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</si>
  <si>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</si>
  <si>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</si>
  <si>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</si>
  <si>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</si>
  <si>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</si>
  <si>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</si>
  <si>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</si>
  <si>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</si>
  <si>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</si>
  <si>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</si>
  <si>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</si>
  <si>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</si>
  <si>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</si>
  <si>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</si>
  <si>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</si>
  <si>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</si>
  <si>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</si>
  <si>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</si>
  <si>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</si>
  <si>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</si>
  <si>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</si>
  <si>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</si>
  <si>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</si>
  <si>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</si>
  <si>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</si>
  <si>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</si>
  <si>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</si>
  <si>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</si>
  <si>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</si>
  <si>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</si>
  <si>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</si>
  <si>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</si>
  <si>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</si>
  <si>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</si>
  <si>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</si>
  <si>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</si>
  <si>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</si>
  <si>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</si>
  <si>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</si>
  <si>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</si>
  <si>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</si>
  <si>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</si>
  <si>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</si>
  <si>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</si>
  <si>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</si>
  <si>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</si>
  <si>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</si>
  <si>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</si>
  <si>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</si>
  <si>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</si>
  <si>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</si>
  <si>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</si>
  <si>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</si>
  <si>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</si>
  <si>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</si>
  <si>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</si>
  <si>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</si>
  <si>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</si>
  <si>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</si>
  <si>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</si>
  <si>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</si>
  <si>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</si>
  <si>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</si>
  <si>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</si>
  <si>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</si>
  <si>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</si>
  <si>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</si>
  <si>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</si>
  <si>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</si>
  <si>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</si>
  <si>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</si>
  <si>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</si>
  <si>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</si>
  <si>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</si>
  <si>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</si>
  <si>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</si>
  <si>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</si>
  <si>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</si>
  <si>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</si>
  <si>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</si>
  <si>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</si>
  <si>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</si>
  <si>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</si>
  <si>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</si>
  <si>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</si>
  <si>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</si>
  <si>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</si>
  <si>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</si>
  <si>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</si>
  <si>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</si>
  <si>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</si>
  <si>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</si>
  <si>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</si>
  <si>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</si>
  <si>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</si>
  <si>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</si>
  <si>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</si>
  <si>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</si>
  <si>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</si>
  <si>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</si>
  <si>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</si>
  <si>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</si>
  <si>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</si>
  <si>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</si>
  <si>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</si>
  <si>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</si>
  <si>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</si>
  <si>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</si>
  <si>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</si>
  <si>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</si>
  <si>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</si>
  <si>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</si>
  <si>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</si>
  <si>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</si>
  <si>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</si>
  <si>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</si>
  <si>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</si>
  <si>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</si>
  <si>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</si>
  <si>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</si>
  <si>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</si>
  <si>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</si>
  <si>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</si>
  <si>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</si>
  <si>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</si>
  <si>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</si>
  <si>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</si>
  <si>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</si>
  <si>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</si>
  <si>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</si>
  <si>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</si>
  <si>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</si>
  <si>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</si>
  <si>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</si>
  <si>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</si>
  <si>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</si>
  <si>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</si>
  <si>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</si>
  <si>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</si>
  <si>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</si>
  <si>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</si>
  <si>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</si>
  <si>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</si>
  <si>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</si>
  <si>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</si>
  <si>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</si>
  <si>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</si>
  <si>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</si>
  <si>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</si>
  <si>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</si>
  <si>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</si>
  <si>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</si>
  <si>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</si>
  <si>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</si>
  <si>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</si>
  <si>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</si>
  <si>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</si>
  <si>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</si>
  <si>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</si>
  <si>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</si>
  <si>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</si>
  <si>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</si>
  <si>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</si>
  <si>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</si>
  <si>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</si>
  <si>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</si>
  <si>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</si>
  <si>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</si>
  <si>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</si>
  <si>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</si>
  <si>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</si>
  <si>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</si>
  <si>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</si>
  <si>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</si>
  <si>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</si>
  <si>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</si>
  <si>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</si>
  <si>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</si>
  <si>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</si>
  <si>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</si>
  <si>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</si>
  <si>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</si>
  <si>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</si>
  <si>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</si>
  <si>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</si>
  <si>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</si>
  <si>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</si>
  <si>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</si>
  <si>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</si>
  <si>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</si>
  <si>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</si>
  <si>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</si>
  <si>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</si>
  <si>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</si>
  <si>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</si>
  <si>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</si>
  <si>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</si>
  <si>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</si>
  <si>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</si>
  <si>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</si>
  <si>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</si>
  <si>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</si>
  <si>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</si>
  <si>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</si>
  <si>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</si>
  <si>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</si>
  <si>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</si>
  <si>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</si>
  <si>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</si>
  <si>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</si>
  <si>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</si>
  <si>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</si>
  <si>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</si>
  <si>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</si>
  <si>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</si>
  <si>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</si>
  <si>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</si>
  <si>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</si>
  <si>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</si>
  <si>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</si>
  <si>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</si>
  <si>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</si>
  <si>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</si>
  <si>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</si>
  <si>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</si>
  <si>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</si>
  <si>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</si>
  <si>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</si>
  <si>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</si>
  <si>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</si>
  <si>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</si>
  <si>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</si>
  <si>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</si>
  <si>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</si>
  <si>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</si>
  <si>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</si>
  <si>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</si>
  <si>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</si>
  <si>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</si>
  <si>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</si>
  <si>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</si>
  <si>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</si>
  <si>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</si>
  <si>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</si>
  <si>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</si>
  <si>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</si>
  <si>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</si>
  <si>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</si>
  <si>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</si>
  <si>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</si>
  <si>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</si>
  <si>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</si>
  <si>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</si>
  <si>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</si>
  <si>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</si>
  <si>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</si>
  <si>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</si>
  <si>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</si>
  <si>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</si>
  <si>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</si>
  <si>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</si>
  <si>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</si>
  <si>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</si>
  <si>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</si>
  <si>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</si>
  <si>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</si>
  <si>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</si>
  <si>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</si>
  <si>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</si>
  <si>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</si>
  <si>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</si>
  <si>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</si>
  <si>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</si>
  <si>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</si>
  <si>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</si>
  <si>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</si>
  <si>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</si>
  <si>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</si>
  <si>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</si>
  <si>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</si>
  <si>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</si>
  <si>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</si>
  <si>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</si>
  <si>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</si>
  <si>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</si>
  <si>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</si>
  <si>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</si>
  <si>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</si>
  <si>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</si>
  <si>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</si>
  <si>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</si>
  <si>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</si>
  <si>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</si>
  <si>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</si>
  <si>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</si>
  <si>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</si>
  <si>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</si>
  <si>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</si>
  <si>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</si>
  <si>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</si>
  <si>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</si>
  <si>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</si>
  <si>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</si>
  <si>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</si>
  <si>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</si>
  <si>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</si>
  <si>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</si>
  <si>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</si>
  <si>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</si>
  <si>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</si>
  <si>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</si>
  <si>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</si>
  <si>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</si>
  <si>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</si>
  <si>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</si>
  <si>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</si>
  <si>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</si>
  <si>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</si>
  <si>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</si>
  <si>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</si>
  <si>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</si>
  <si>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</si>
  <si>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</si>
  <si>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</si>
  <si>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</si>
  <si>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</si>
  <si>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</si>
  <si>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</si>
  <si>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</si>
  <si>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</si>
  <si>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</si>
  <si>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</si>
  <si>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</si>
  <si>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</si>
  <si>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</si>
  <si>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</si>
  <si>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</si>
  <si>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</si>
  <si>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</si>
  <si>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</si>
  <si>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</si>
  <si>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</si>
  <si>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</si>
  <si>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</si>
  <si>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</si>
  <si>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</si>
  <si>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</si>
  <si>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</si>
  <si>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</si>
  <si>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</si>
  <si>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</si>
  <si>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</si>
  <si>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</si>
  <si>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</si>
  <si>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</si>
  <si>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</si>
  <si>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</si>
  <si>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</si>
  <si>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</si>
  <si>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</si>
  <si>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</si>
  <si>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</si>
  <si>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</si>
  <si>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</si>
  <si>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</si>
  <si>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</si>
  <si>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</si>
  <si>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</si>
  <si>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</si>
  <si>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</si>
  <si>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</si>
  <si>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</si>
  <si>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</si>
  <si>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</si>
  <si>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</si>
  <si>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</si>
  <si>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</si>
  <si>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</si>
  <si>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</si>
  <si>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</si>
  <si>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</si>
  <si>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</si>
  <si>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</si>
  <si>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</si>
  <si>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</si>
  <si>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</si>
  <si>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</si>
  <si>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</si>
  <si>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</si>
  <si>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</si>
  <si>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</si>
  <si>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</si>
  <si>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</si>
  <si>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</si>
  <si>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</si>
  <si>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</si>
  <si>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</si>
  <si>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</si>
  <si>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</si>
  <si>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</si>
  <si>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</si>
  <si>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</si>
  <si>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</si>
  <si>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</si>
  <si>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</si>
  <si>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</si>
  <si>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</si>
  <si>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</si>
  <si>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</si>
  <si>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</si>
  <si>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</si>
  <si>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</si>
  <si>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</si>
  <si>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</si>
  <si>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</si>
  <si>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</si>
  <si>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</si>
  <si>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</si>
  <si>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</si>
  <si>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</si>
  <si>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</si>
  <si>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</si>
  <si>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</si>
  <si>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</si>
  <si>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</si>
  <si>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</si>
  <si>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</si>
  <si>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</si>
  <si>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</si>
  <si>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</si>
  <si>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</si>
  <si>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</si>
  <si>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</si>
  <si>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</si>
  <si>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</si>
  <si>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</si>
  <si>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</si>
  <si>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</si>
  <si>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</si>
  <si>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</si>
  <si>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</si>
  <si>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</si>
  <si>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</si>
  <si>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</si>
  <si>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</si>
  <si>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</si>
  <si>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</si>
  <si>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</si>
  <si>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</si>
  <si>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</si>
  <si>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</si>
  <si>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</si>
  <si>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</si>
  <si>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</si>
  <si>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</si>
  <si>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</si>
  <si>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</si>
  <si>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</si>
  <si>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</si>
  <si>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</si>
  <si>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</si>
  <si>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</si>
  <si>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</si>
  <si>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</si>
  <si>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</si>
  <si>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</si>
  <si>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</si>
  <si>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</si>
  <si>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</si>
  <si>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</si>
  <si>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</si>
  <si>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</si>
  <si>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</si>
  <si>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</si>
  <si>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</si>
  <si>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</si>
  <si>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</si>
  <si>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</si>
  <si>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</si>
  <si>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</si>
  <si>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</si>
  <si>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</si>
  <si>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</si>
  <si>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</si>
  <si>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</si>
  <si>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</si>
  <si>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</si>
  <si>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</si>
  <si>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</si>
  <si>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</si>
  <si>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</si>
  <si>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</si>
  <si>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</si>
  <si>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</si>
  <si>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</si>
  <si>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</si>
  <si>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</si>
  <si>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</si>
  <si>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</si>
  <si>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</si>
  <si>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</si>
  <si>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</si>
  <si>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</si>
  <si>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</si>
  <si>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</si>
  <si>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</si>
  <si>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</si>
  <si>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</si>
  <si>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</si>
  <si>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</si>
  <si>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</si>
  <si>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</si>
  <si>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</si>
  <si>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</si>
  <si>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</si>
  <si>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</si>
  <si>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</si>
  <si>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</si>
  <si>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</si>
  <si>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</si>
  <si>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</si>
  <si>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</si>
  <si>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</si>
  <si>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</si>
  <si>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</si>
  <si>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</si>
  <si>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</si>
  <si>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</si>
  <si>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</si>
  <si>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</si>
  <si>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</si>
  <si>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</si>
  <si>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</si>
  <si>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</si>
  <si>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</si>
  <si>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</si>
  <si>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</si>
  <si>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</si>
  <si>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</si>
  <si>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</si>
  <si>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</si>
  <si>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</si>
  <si>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</si>
  <si>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</si>
  <si>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</si>
  <si>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</si>
  <si>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</si>
  <si>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</si>
  <si>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</si>
  <si>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</si>
  <si>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</si>
  <si>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</si>
  <si>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</si>
  <si>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</si>
  <si>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</si>
  <si>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</si>
  <si>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</si>
  <si>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</si>
  <si>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</si>
  <si>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</si>
  <si>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</si>
  <si>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</si>
  <si>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</si>
  <si>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</si>
  <si>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</si>
  <si>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</si>
  <si>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</si>
  <si>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</si>
  <si>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</si>
  <si>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</si>
  <si>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</si>
  <si>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</si>
  <si>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</si>
  <si>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</si>
  <si>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</si>
  <si>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</si>
  <si>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</si>
  <si>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</si>
  <si>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</si>
  <si>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</si>
  <si>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</si>
  <si>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</si>
  <si>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</si>
  <si>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</si>
  <si>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</si>
  <si>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</si>
  <si>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</si>
  <si>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</si>
  <si>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</si>
  <si>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</si>
  <si>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</si>
  <si>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</si>
  <si>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</si>
  <si>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</si>
  <si>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</si>
  <si>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</si>
  <si>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</si>
  <si>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</si>
  <si>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</si>
  <si>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</si>
  <si>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</si>
  <si>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</si>
  <si>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</si>
  <si>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</si>
  <si>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</si>
  <si>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</si>
  <si>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</si>
  <si>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</si>
  <si>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</si>
  <si>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</si>
  <si>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</si>
  <si>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</si>
  <si>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</si>
  <si>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</si>
  <si>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</si>
  <si>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</si>
  <si>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</si>
  <si>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</si>
  <si>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</si>
  <si>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</si>
  <si>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</si>
  <si>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</si>
  <si>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</si>
  <si>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</si>
  <si>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</si>
  <si>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</si>
  <si>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</si>
  <si>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</si>
  <si>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</si>
  <si>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</si>
  <si>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</si>
  <si>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</si>
  <si>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</si>
  <si>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</si>
  <si>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</si>
  <si>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</si>
  <si>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</si>
  <si>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</si>
  <si>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</si>
  <si>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</si>
  <si>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</si>
  <si>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</si>
  <si>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</si>
  <si>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</si>
  <si>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</si>
  <si>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</si>
  <si>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</si>
  <si>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</si>
  <si>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</si>
  <si>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</si>
  <si>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</si>
  <si>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</si>
  <si>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</si>
  <si>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</si>
  <si>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</si>
  <si>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</si>
  <si>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</si>
  <si>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</si>
  <si>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</si>
  <si>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</si>
  <si>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</si>
  <si>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</si>
  <si>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</si>
  <si>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</si>
  <si>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</si>
  <si>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</si>
  <si>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</si>
  <si>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</si>
  <si>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</si>
  <si>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</si>
  <si>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</si>
  <si>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</si>
  <si>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</si>
  <si>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</si>
  <si>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</si>
  <si>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</si>
  <si>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</si>
  <si>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</si>
  <si>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</si>
  <si>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</si>
  <si>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</si>
  <si>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</si>
  <si>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</si>
  <si>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</si>
  <si>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</si>
  <si>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</si>
  <si>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</si>
  <si>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</si>
  <si>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</si>
  <si>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</si>
  <si>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</si>
  <si>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</si>
  <si>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</si>
  <si>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</si>
  <si>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</si>
  <si>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</si>
  <si>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</si>
  <si>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</si>
  <si>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</si>
  <si>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</si>
  <si>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</si>
  <si>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</si>
  <si>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</si>
  <si>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</si>
  <si>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</si>
  <si>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</si>
  <si>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</si>
  <si>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</si>
  <si>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</si>
  <si>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</si>
  <si>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</si>
  <si>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</si>
  <si>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</si>
  <si>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</si>
  <si>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</si>
  <si>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</si>
  <si>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</si>
  <si>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</si>
  <si>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</si>
  <si>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</si>
  <si>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</si>
  <si>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</si>
  <si>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</si>
  <si>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</si>
  <si>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</si>
  <si>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</si>
  <si>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</si>
  <si>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</si>
  <si>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</si>
  <si>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</si>
  <si>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</si>
  <si>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</si>
  <si>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</si>
  <si>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</si>
  <si>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</si>
  <si>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</si>
  <si>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</si>
  <si>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</si>
  <si>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</si>
  <si>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</si>
  <si>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</si>
  <si>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</si>
  <si>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</si>
  <si>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</si>
  <si>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</si>
  <si>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</si>
  <si>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</si>
  <si>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</si>
  <si>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</si>
  <si>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</si>
  <si>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</si>
  <si>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</si>
  <si>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</si>
  <si>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</si>
  <si>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</si>
  <si>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</si>
  <si>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</si>
  <si>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</si>
  <si>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</si>
  <si>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</si>
  <si>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</si>
  <si>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</si>
  <si>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</si>
  <si>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</si>
  <si>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</si>
  <si>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</si>
  <si>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</si>
  <si>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</si>
  <si>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</si>
  <si>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</si>
  <si>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</si>
  <si>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</si>
  <si>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</si>
  <si>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</si>
  <si>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</si>
  <si>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</si>
  <si>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</si>
  <si>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</si>
  <si>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</si>
  <si>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</si>
  <si>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</si>
  <si>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</si>
  <si>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</si>
  <si>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</si>
  <si>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</si>
  <si>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</si>
  <si>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</si>
  <si>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</si>
  <si>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</si>
  <si>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</si>
  <si>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</si>
  <si>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</si>
  <si>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</si>
  <si>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</si>
  <si>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</si>
  <si>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</si>
  <si>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</si>
  <si>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</si>
  <si>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</si>
  <si>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</si>
  <si>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</si>
  <si>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</si>
  <si>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</si>
  <si>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</si>
  <si>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</si>
  <si>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</si>
  <si>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</si>
  <si>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</si>
  <si>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</si>
  <si>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</si>
  <si>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</si>
  <si>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</si>
  <si>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</si>
  <si>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</si>
  <si>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</si>
  <si>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</si>
  <si>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</si>
  <si>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</si>
  <si>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</si>
  <si>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</si>
  <si>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</si>
  <si>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</si>
  <si>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</si>
  <si>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</si>
  <si>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</si>
  <si>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</si>
  <si>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</si>
  <si>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</si>
  <si>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</si>
  <si>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</si>
  <si>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</si>
  <si>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</si>
  <si>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</si>
  <si>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</si>
  <si>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</si>
  <si>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</si>
  <si>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</si>
  <si>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</si>
  <si>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</si>
  <si>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</si>
  <si>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</si>
  <si>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</si>
  <si>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</si>
  <si>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</si>
  <si>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</si>
  <si>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</si>
  <si>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</si>
  <si>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</si>
  <si>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</si>
  <si>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</si>
  <si>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</si>
  <si>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</si>
  <si>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</si>
  <si>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</si>
  <si>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</si>
  <si>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</si>
  <si>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</si>
  <si>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</si>
  <si>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</si>
  <si>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</si>
  <si>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</si>
  <si>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</si>
  <si>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</si>
  <si>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</si>
  <si>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</si>
  <si>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</si>
  <si>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</si>
  <si>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</si>
  <si>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</si>
  <si>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</si>
  <si>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</si>
  <si>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</si>
  <si>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</si>
  <si>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</si>
  <si>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</si>
  <si>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</si>
  <si>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</si>
  <si>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</si>
  <si>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</si>
  <si>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</si>
  <si>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</si>
  <si>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</si>
  <si>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</si>
  <si>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</si>
  <si>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</si>
  <si>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</si>
  <si>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</si>
  <si>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</si>
  <si>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</si>
  <si>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</si>
  <si>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</si>
  <si>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</si>
  <si>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</si>
  <si>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</si>
  <si>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</si>
  <si>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</si>
  <si>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</si>
  <si>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</si>
  <si>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</si>
  <si>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</si>
  <si>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</si>
  <si>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</si>
  <si>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</si>
  <si>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</si>
  <si>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</si>
  <si>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</si>
  <si>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</si>
  <si>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</si>
  <si>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</si>
  <si>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</si>
  <si>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</si>
  <si>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</si>
  <si>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</si>
  <si>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</si>
  <si>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</si>
  <si>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</si>
  <si>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</si>
  <si>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</si>
  <si>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</si>
  <si>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</si>
  <si>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</si>
  <si>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</si>
  <si>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</si>
  <si>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</si>
  <si>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</si>
  <si>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</si>
  <si>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</si>
  <si>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</si>
  <si>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</si>
  <si>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</si>
  <si>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</si>
  <si>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</si>
  <si>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</si>
  <si>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</si>
  <si>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</si>
  <si>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</si>
  <si>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</si>
  <si>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</si>
  <si>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</si>
  <si>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</si>
  <si>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</si>
  <si>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</si>
  <si>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</si>
  <si>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</si>
  <si>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</si>
  <si>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</si>
  <si>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</si>
  <si>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</si>
  <si>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</si>
  <si>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</si>
  <si>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</si>
  <si>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</si>
  <si>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</si>
  <si>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</si>
  <si>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</si>
  <si>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</si>
  <si>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</si>
  <si>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</si>
  <si>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</si>
  <si>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</si>
  <si>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</si>
  <si>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</si>
  <si>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</si>
  <si>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</si>
  <si>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</si>
  <si>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</si>
  <si>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</si>
  <si>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</si>
  <si>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</si>
  <si>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</si>
  <si>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</si>
  <si>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</si>
  <si>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</si>
  <si>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</si>
  <si>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</si>
  <si>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</si>
  <si>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</si>
  <si>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</si>
  <si>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</si>
  <si>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</si>
  <si>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</si>
  <si>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</si>
  <si>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</si>
  <si>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</si>
  <si>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</si>
  <si>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</si>
  <si>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</si>
  <si>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</si>
  <si>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</si>
  <si>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</si>
  <si>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</si>
  <si>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</si>
  <si>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</si>
  <si>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</si>
  <si>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</si>
  <si>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</si>
  <si>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</si>
  <si>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</si>
  <si>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</si>
  <si>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</si>
  <si>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</si>
  <si>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</si>
  <si>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</si>
  <si>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</si>
  <si>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</si>
  <si>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</si>
  <si>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</si>
  <si>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</si>
  <si>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</si>
  <si>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</si>
  <si>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</si>
  <si>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</si>
  <si>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</si>
  <si>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</si>
  <si>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</si>
  <si>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</si>
  <si>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</si>
  <si>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</si>
  <si>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</si>
  <si>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</si>
  <si>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</si>
  <si>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</si>
  <si>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</si>
  <si>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</si>
  <si>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</si>
  <si>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</si>
  <si>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</si>
  <si>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</si>
  <si>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</si>
  <si>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</si>
  <si>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</si>
  <si>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</si>
  <si>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</si>
  <si>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</si>
  <si>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</si>
  <si>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</si>
  <si>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</si>
  <si>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</si>
  <si>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</si>
  <si>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</si>
  <si>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</si>
  <si>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</si>
  <si>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</si>
  <si>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</si>
  <si>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</si>
  <si>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</si>
  <si>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</si>
  <si>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</si>
  <si>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</si>
  <si>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</si>
  <si>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</si>
  <si>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</si>
  <si>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</si>
  <si>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</si>
  <si>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</si>
  <si>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</si>
  <si>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</si>
  <si>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</si>
  <si>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</si>
  <si>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</si>
  <si>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</si>
  <si>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</si>
  <si>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</si>
  <si>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</si>
  <si>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</si>
  <si>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</si>
  <si>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</si>
  <si>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</si>
  <si>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</si>
  <si>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</si>
  <si>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</si>
  <si>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</si>
  <si>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</si>
  <si>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</si>
  <si>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</si>
  <si>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</si>
  <si>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</si>
  <si>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</si>
  <si>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</si>
  <si>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</si>
  <si>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</si>
  <si>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</si>
  <si>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</si>
  <si>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</si>
  <si>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</si>
  <si>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</si>
  <si>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</si>
  <si>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</si>
  <si>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</si>
  <si>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</si>
  <si>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</si>
  <si>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</si>
  <si>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</si>
  <si>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</si>
  <si>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</si>
  <si>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</si>
  <si>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</si>
  <si>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</si>
  <si>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</si>
  <si>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</si>
  <si>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</si>
  <si>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</si>
  <si>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</si>
  <si>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</si>
  <si>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</si>
  <si>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</si>
  <si>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</si>
  <si>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</si>
  <si>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</si>
  <si>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</si>
  <si>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</si>
  <si>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</si>
  <si>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</si>
  <si>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</si>
  <si>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</si>
  <si>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</si>
  <si>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</si>
  <si>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</si>
  <si>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</si>
  <si>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</si>
  <si>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</si>
  <si>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</si>
  <si>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</si>
  <si>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</si>
  <si>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</si>
  <si>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</si>
  <si>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</si>
  <si>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</si>
  <si>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</si>
  <si>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</si>
  <si>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</si>
  <si>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</si>
  <si>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</si>
  <si>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</si>
  <si>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</si>
  <si>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</si>
  <si>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</si>
  <si>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</si>
  <si>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</si>
  <si>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</si>
  <si>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</si>
  <si>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</si>
  <si>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</si>
  <si>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</si>
  <si>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</si>
  <si>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</si>
  <si>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</si>
  <si>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</si>
  <si>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</si>
  <si>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</si>
  <si>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</si>
  <si>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</si>
  <si>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</si>
  <si>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</si>
  <si>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</si>
  <si>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</si>
  <si>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</si>
  <si>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</si>
  <si>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</si>
  <si>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</si>
  <si>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</si>
  <si>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</si>
  <si>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</si>
  <si>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</si>
  <si>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</si>
  <si>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</si>
  <si>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</si>
  <si>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</si>
  <si>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</si>
  <si>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</si>
  <si>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</si>
  <si>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</si>
  <si>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</si>
  <si>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</si>
  <si>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</si>
  <si>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</si>
  <si>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</si>
  <si>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</si>
  <si>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</si>
  <si>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</si>
  <si>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</si>
  <si>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</si>
  <si>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</si>
  <si>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</si>
  <si>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</si>
  <si>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</si>
  <si>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</si>
  <si>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</si>
  <si>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</si>
  <si>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</si>
  <si>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</si>
  <si>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</si>
  <si>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</si>
  <si>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</si>
  <si>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</si>
  <si>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</si>
  <si>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</si>
  <si>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</si>
  <si>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</si>
  <si>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</si>
  <si>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</si>
  <si>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</si>
  <si>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</si>
  <si>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</si>
  <si>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</si>
  <si>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</si>
  <si>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</si>
  <si>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</si>
  <si>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</si>
  <si>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</si>
  <si>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</si>
  <si>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</si>
  <si>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</si>
  <si>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</si>
  <si>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</si>
  <si>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</si>
  <si>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</si>
  <si>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</si>
  <si>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</si>
  <si>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</si>
  <si>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</si>
  <si>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</si>
  <si>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</si>
  <si>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</si>
  <si>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</si>
  <si>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</si>
  <si>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</si>
  <si>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</si>
  <si>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</si>
  <si>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</si>
  <si>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</si>
  <si>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</si>
  <si>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</si>
  <si>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</si>
  <si>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</si>
  <si>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</si>
  <si>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</si>
  <si>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</si>
  <si>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</si>
  <si>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</si>
  <si>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</si>
  <si>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</si>
  <si>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</si>
  <si>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</si>
  <si>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</si>
  <si>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</si>
  <si>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</si>
  <si>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</si>
  <si>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</si>
  <si>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</si>
  <si>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</si>
  <si>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</si>
  <si>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</si>
  <si>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</si>
  <si>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</si>
  <si>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</si>
  <si>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</si>
  <si>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</si>
  <si>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</si>
  <si>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</si>
  <si>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</si>
  <si>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</si>
  <si>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</si>
  <si>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</si>
  <si>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</si>
  <si>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</si>
  <si>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</si>
  <si>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</si>
  <si>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</si>
  <si>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</si>
  <si>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</si>
  <si>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</si>
  <si>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</si>
  <si>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</si>
  <si>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</si>
  <si>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</si>
  <si>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</si>
  <si>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</si>
  <si>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</si>
  <si>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</si>
  <si>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</si>
  <si>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</si>
  <si>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</si>
  <si>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</si>
  <si>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</si>
  <si>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</si>
  <si>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</si>
  <si>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</si>
  <si>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</si>
  <si>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</si>
  <si>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</si>
  <si>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</si>
  <si>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</si>
  <si>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</si>
  <si>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</si>
  <si>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</si>
  <si>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</si>
  <si>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</si>
  <si>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</si>
  <si>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</si>
  <si>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</si>
  <si>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</si>
  <si>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</si>
  <si>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</si>
  <si>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</si>
  <si>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</si>
  <si>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</si>
  <si>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</si>
  <si>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</si>
  <si>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</si>
  <si>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</si>
  <si>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</si>
  <si>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</si>
  <si>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</si>
  <si>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</si>
  <si>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</si>
  <si>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</si>
  <si>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</si>
  <si>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</si>
  <si>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</si>
  <si>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</si>
  <si>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</si>
  <si>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</si>
  <si>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</si>
  <si>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</si>
  <si>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</si>
  <si>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</si>
  <si>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</si>
  <si>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</si>
  <si>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</si>
  <si>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</si>
  <si>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</si>
  <si>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</si>
  <si>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</si>
  <si>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</si>
  <si>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</si>
  <si>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</si>
  <si>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</si>
  <si>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</si>
  <si>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</si>
  <si>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</si>
  <si>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</si>
  <si>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</si>
  <si>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</si>
  <si>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</si>
  <si>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</si>
  <si>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</si>
  <si>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</si>
  <si>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</si>
  <si>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</si>
  <si>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</si>
  <si>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</si>
  <si>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</si>
  <si>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</si>
  <si>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</si>
  <si>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</si>
  <si>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</si>
  <si>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</si>
  <si>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</si>
  <si>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</si>
  <si>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</si>
  <si>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</si>
  <si>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</si>
  <si>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</si>
  <si>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</si>
  <si>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</si>
  <si>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</si>
  <si>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</si>
  <si>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</si>
  <si>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</si>
  <si>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</si>
  <si>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</si>
  <si>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</si>
  <si>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</si>
  <si>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</si>
  <si>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</si>
  <si>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</si>
  <si>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</si>
  <si>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</si>
  <si>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</si>
  <si>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</si>
  <si>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</si>
  <si>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</si>
  <si>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</si>
  <si>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</si>
  <si>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</si>
  <si>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</si>
  <si>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</si>
  <si>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</si>
  <si>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</si>
  <si>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</si>
  <si>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</si>
  <si>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</si>
  <si>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</si>
  <si>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</si>
  <si>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</si>
  <si>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</si>
  <si>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</si>
  <si>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</si>
  <si>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</si>
  <si>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</si>
  <si>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</si>
  <si>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</si>
  <si>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</si>
  <si>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</si>
  <si>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</si>
  <si>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</si>
  <si>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</si>
  <si>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</si>
  <si>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</si>
  <si>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</si>
  <si>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</si>
  <si>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</si>
  <si>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</si>
  <si>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</si>
  <si>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</si>
  <si>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</si>
  <si>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</si>
  <si>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</si>
  <si>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</si>
  <si>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</si>
  <si>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</si>
  <si>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</si>
  <si>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</si>
  <si>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</si>
  <si>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</si>
  <si>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</si>
  <si>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</si>
  <si>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</si>
  <si>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</si>
  <si>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</si>
  <si>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</si>
  <si>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</si>
  <si>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</si>
  <si>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</si>
  <si>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</si>
  <si>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</si>
  <si>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</si>
  <si>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</si>
  <si>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</si>
  <si>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</si>
  <si>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</si>
  <si>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</si>
  <si>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</si>
  <si>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</si>
  <si>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</si>
  <si>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</si>
  <si>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</si>
  <si>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</si>
  <si>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</si>
  <si>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</si>
  <si>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</si>
  <si>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</si>
  <si>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</si>
  <si>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</si>
  <si>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</si>
  <si>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</si>
  <si>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</si>
  <si>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</si>
  <si>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</si>
  <si>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</si>
  <si>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</si>
  <si>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</si>
  <si>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</si>
  <si>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</si>
  <si>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</si>
  <si>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</si>
  <si>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</si>
  <si>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</si>
  <si>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</si>
  <si>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</si>
  <si>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</si>
  <si>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</si>
  <si>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</si>
  <si>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</si>
  <si>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</si>
  <si>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</si>
  <si>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</si>
  <si>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</si>
  <si>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</si>
  <si>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</si>
  <si>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</si>
  <si>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</si>
  <si>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</si>
  <si>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</si>
  <si>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</si>
  <si>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</si>
  <si>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</si>
  <si>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</si>
  <si>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</si>
  <si>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</si>
  <si>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</si>
  <si>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</si>
  <si>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</si>
  <si>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</si>
  <si>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</si>
  <si>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</si>
  <si>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</si>
  <si>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</si>
  <si>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</si>
  <si>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</si>
  <si>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</si>
  <si>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</si>
  <si>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</si>
  <si>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</si>
  <si>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</si>
  <si>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</si>
  <si>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</si>
  <si>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</si>
  <si>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</si>
  <si>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</si>
  <si>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</si>
  <si>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</si>
  <si>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</si>
  <si>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</si>
  <si>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</si>
  <si>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</si>
  <si>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</si>
  <si>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</si>
  <si>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</si>
  <si>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</si>
  <si>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</si>
  <si>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</si>
  <si>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</si>
  <si>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</si>
  <si>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</si>
  <si>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</si>
  <si>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</si>
  <si>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</si>
  <si>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</si>
  <si>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</si>
  <si>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</si>
  <si>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</si>
  <si>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</si>
  <si>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</si>
  <si>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</si>
  <si>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</si>
  <si>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</si>
  <si>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</si>
  <si>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</si>
  <si>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</si>
  <si>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</si>
  <si>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</si>
  <si>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</si>
  <si>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</si>
  <si>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</si>
  <si>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</si>
  <si>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</si>
  <si>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</si>
  <si>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</si>
  <si>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</si>
  <si>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</si>
  <si>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</si>
  <si>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</si>
  <si>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</si>
  <si>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</si>
  <si>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</si>
  <si>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</si>
  <si>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</si>
  <si>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</si>
  <si>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</si>
  <si>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</si>
  <si>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</si>
  <si>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</si>
  <si>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</si>
  <si>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</si>
  <si>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</si>
  <si>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</si>
  <si>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</si>
  <si>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</si>
  <si>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</si>
  <si>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</si>
  <si>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</si>
  <si>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</si>
  <si>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</si>
  <si>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</si>
  <si>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</si>
  <si>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</si>
  <si>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</si>
  <si>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</si>
  <si>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</si>
  <si>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</si>
  <si>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</si>
  <si>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</si>
  <si>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</si>
  <si>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</si>
  <si>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</si>
  <si>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</si>
  <si>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</si>
  <si>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</si>
  <si>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</si>
  <si>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</si>
  <si>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</si>
  <si>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</si>
  <si>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</si>
  <si>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</si>
  <si>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</si>
  <si>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</si>
  <si>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</si>
  <si>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</si>
  <si>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</si>
  <si>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</si>
  <si>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</si>
  <si>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</si>
  <si>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</si>
  <si>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</si>
  <si>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</si>
  <si>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</si>
  <si>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</si>
  <si>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</si>
  <si>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</si>
  <si>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</si>
  <si>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</si>
  <si>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</si>
  <si>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</si>
  <si>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</si>
  <si>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</si>
  <si>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</si>
  <si>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</si>
  <si>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</si>
  <si>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</si>
  <si>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</si>
  <si>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</si>
  <si>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</si>
  <si>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</si>
  <si>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</si>
  <si>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</si>
  <si>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</si>
  <si>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</si>
  <si>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</si>
  <si>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</si>
  <si>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</si>
  <si>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</si>
  <si>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</si>
  <si>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</si>
  <si>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</si>
  <si>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</si>
  <si>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</si>
  <si>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</si>
  <si>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</si>
  <si>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</si>
  <si>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</si>
  <si>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</si>
  <si>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</si>
  <si>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</si>
  <si>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</si>
  <si>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</si>
  <si>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</si>
  <si>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</si>
  <si>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</si>
  <si>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</si>
  <si>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</si>
  <si>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</si>
  <si>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</si>
  <si>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</si>
  <si>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</si>
  <si>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</si>
  <si>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</si>
  <si>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</si>
  <si>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</si>
  <si>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</si>
  <si>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</si>
  <si>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</si>
  <si>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</si>
  <si>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</si>
  <si>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</si>
  <si>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</si>
  <si>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</si>
  <si>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</si>
  <si>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</si>
  <si>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</si>
  <si>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</si>
  <si>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</si>
  <si>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</si>
  <si>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</si>
  <si>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</si>
  <si>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</si>
  <si>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</si>
  <si>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</si>
  <si>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</si>
  <si>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</si>
  <si>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</si>
  <si>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</si>
  <si>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</si>
  <si>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</si>
  <si>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</si>
  <si>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</si>
  <si>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</si>
  <si>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</si>
  <si>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</si>
  <si>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</si>
  <si>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</si>
  <si>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</si>
  <si>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</si>
  <si>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</si>
  <si>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</si>
  <si>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</si>
  <si>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</si>
  <si>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</si>
  <si>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</si>
  <si>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</si>
  <si>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</si>
  <si>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</si>
  <si>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</si>
  <si>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</si>
  <si>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</si>
  <si>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</si>
  <si>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</si>
  <si>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</si>
  <si>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</si>
  <si>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</si>
  <si>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</si>
  <si>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</si>
  <si>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</si>
  <si>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</si>
  <si>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</si>
  <si>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</si>
  <si>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</si>
  <si>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</si>
  <si>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</si>
  <si>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</si>
  <si>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</si>
  <si>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</si>
  <si>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</si>
  <si>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</si>
  <si>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</si>
  <si>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</si>
  <si>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</si>
  <si>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</si>
  <si>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</si>
  <si>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</si>
  <si>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</si>
  <si>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</si>
  <si>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</si>
  <si>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</si>
  <si>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</si>
  <si>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</si>
  <si>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</si>
  <si>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</si>
  <si>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</si>
  <si>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</si>
  <si>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</si>
  <si>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</si>
  <si>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</si>
  <si>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</si>
  <si>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</si>
  <si>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</si>
  <si>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</si>
  <si>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</si>
  <si>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</si>
  <si>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</si>
  <si>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</si>
  <si>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</si>
  <si>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</si>
  <si>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</si>
  <si>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</si>
  <si>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</si>
  <si>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</si>
  <si>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</si>
  <si>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</si>
  <si>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</si>
  <si>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</si>
  <si>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</si>
  <si>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</si>
  <si>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</si>
  <si>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</si>
  <si>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</si>
  <si>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</si>
  <si>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</si>
  <si>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</si>
  <si>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</si>
  <si>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</si>
  <si>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</si>
  <si>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</si>
  <si>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</si>
  <si>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</si>
  <si>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</si>
  <si>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</si>
  <si>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</si>
  <si>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</si>
  <si>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</si>
  <si>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</si>
  <si>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</si>
  <si>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</si>
  <si>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</si>
  <si>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</si>
  <si>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</si>
  <si>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</si>
  <si>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</si>
  <si>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</si>
  <si>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</si>
  <si>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</si>
  <si>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</si>
  <si>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</si>
  <si>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</si>
  <si>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</si>
  <si>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</si>
  <si>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</si>
  <si>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</si>
  <si>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</si>
  <si>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</si>
  <si>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</si>
  <si>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</si>
  <si>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</si>
  <si>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</si>
  <si>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</si>
  <si>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</si>
  <si>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</si>
  <si>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</si>
  <si>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</si>
  <si>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</si>
  <si>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</si>
  <si>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</si>
  <si>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</si>
  <si>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</si>
  <si>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</si>
  <si>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</si>
  <si>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</si>
  <si>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</si>
  <si>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</si>
  <si>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</si>
  <si>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</si>
  <si>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</si>
  <si>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</si>
  <si>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</si>
  <si>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</si>
  <si>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</si>
  <si>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</si>
  <si>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</si>
  <si>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</si>
  <si>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</si>
  <si>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</si>
  <si>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</si>
  <si>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</si>
  <si>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</si>
  <si>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</si>
  <si>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</si>
  <si>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</si>
  <si>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</si>
  <si>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</si>
  <si>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</si>
  <si>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</si>
  <si>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</si>
  <si>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</si>
  <si>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</si>
  <si>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</si>
  <si>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</si>
  <si>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</si>
  <si>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</si>
  <si>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</si>
  <si>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</si>
  <si>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</si>
  <si>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</si>
  <si>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</si>
  <si>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</si>
  <si>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</si>
  <si>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</si>
  <si>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</si>
  <si>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</si>
  <si>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</si>
  <si>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</si>
  <si>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</si>
  <si>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</si>
  <si>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</si>
  <si>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</si>
  <si>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</si>
  <si>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</si>
  <si>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</si>
  <si>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</si>
  <si>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</si>
  <si>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</si>
  <si>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</si>
  <si>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</si>
  <si>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</si>
  <si>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</si>
  <si>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</si>
  <si>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</si>
  <si>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</si>
  <si>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</si>
  <si>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</si>
  <si>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</si>
  <si>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</si>
  <si>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</si>
  <si>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</si>
  <si>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</si>
  <si>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</si>
  <si>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</si>
  <si>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</si>
  <si>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</si>
  <si>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</si>
  <si>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</si>
  <si>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</si>
  <si>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</si>
  <si>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</si>
  <si>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</si>
  <si>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</si>
  <si>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</si>
  <si>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</si>
  <si>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</si>
  <si>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</si>
  <si>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</si>
  <si>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</si>
  <si>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</si>
  <si>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</si>
  <si>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</si>
  <si>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</si>
  <si>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</si>
  <si>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</si>
  <si>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</si>
  <si>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</si>
  <si>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</si>
  <si>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</si>
  <si>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</si>
  <si>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</si>
  <si>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</si>
  <si>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</si>
  <si>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</si>
  <si>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</si>
  <si>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</si>
  <si>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</si>
  <si>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</si>
  <si>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</si>
  <si>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</si>
  <si>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</si>
  <si>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</si>
  <si>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</si>
  <si>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</si>
  <si>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</si>
  <si>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</si>
  <si>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</si>
  <si>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</si>
  <si>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</si>
  <si>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</si>
  <si>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</si>
  <si>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</si>
  <si>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</si>
  <si>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</si>
  <si>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</si>
  <si>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</si>
  <si>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</si>
  <si>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</si>
  <si>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</si>
  <si>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</si>
  <si>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</si>
  <si>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</si>
  <si>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</si>
  <si>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</si>
  <si>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</si>
  <si>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</si>
  <si>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</si>
  <si>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</si>
  <si>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</si>
  <si>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</si>
  <si>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</si>
  <si>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</si>
  <si>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</si>
  <si>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</si>
  <si>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</si>
  <si>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</si>
  <si>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</si>
  <si>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</si>
  <si>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</si>
  <si>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</si>
  <si>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</si>
  <si>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</si>
  <si>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</si>
  <si>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</si>
  <si>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</si>
  <si>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</si>
  <si>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</si>
  <si>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</si>
  <si>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</si>
  <si>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</si>
  <si>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</si>
  <si>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</si>
  <si>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</si>
  <si>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</si>
  <si>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</si>
  <si>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</si>
  <si>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</si>
  <si>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</si>
  <si>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</si>
  <si>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</si>
  <si>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</si>
  <si>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</si>
  <si>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</si>
  <si>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</si>
  <si>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</si>
  <si>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</si>
  <si>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</si>
  <si>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</si>
  <si>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</si>
  <si>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</si>
  <si>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</si>
  <si>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</si>
  <si>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</si>
  <si>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</si>
  <si>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</si>
  <si>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</si>
  <si>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</si>
  <si>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</si>
  <si>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</si>
  <si>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</si>
  <si>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</si>
  <si>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</si>
  <si>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</si>
  <si>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</si>
  <si>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</si>
  <si>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</si>
  <si>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</si>
  <si>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</si>
  <si>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</si>
  <si>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</si>
  <si>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</si>
  <si>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</si>
  <si>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</si>
  <si>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</si>
  <si>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</si>
  <si>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</si>
  <si>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</si>
  <si>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</si>
  <si>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</si>
  <si>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</si>
  <si>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</si>
  <si>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</si>
  <si>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</si>
  <si>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</si>
  <si>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</si>
  <si>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</si>
  <si>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</si>
  <si>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</si>
  <si>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</si>
  <si>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</si>
  <si>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</si>
  <si>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</si>
  <si>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</si>
  <si>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</si>
  <si>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</si>
  <si>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</si>
  <si>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</si>
  <si>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</si>
  <si>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</si>
  <si>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</si>
  <si>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</si>
  <si>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</si>
  <si>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</si>
  <si>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</si>
  <si>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</si>
  <si>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</si>
  <si>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</si>
  <si>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</si>
  <si>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</si>
  <si>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</si>
  <si>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</si>
  <si>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</si>
  <si>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</si>
  <si>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</si>
  <si>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</si>
  <si>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</si>
  <si>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</si>
  <si>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</si>
  <si>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</si>
  <si>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</si>
  <si>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</si>
  <si>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</si>
  <si>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</si>
  <si>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</si>
  <si>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</si>
  <si>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</si>
  <si>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</si>
  <si>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</si>
  <si>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</si>
  <si>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</si>
  <si>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</si>
  <si>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</si>
  <si>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</si>
  <si>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</si>
  <si>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</si>
  <si>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</si>
  <si>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</si>
  <si>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</si>
  <si>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</si>
  <si>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</si>
  <si>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</si>
  <si>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</si>
  <si>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</si>
  <si>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</si>
  <si>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</si>
  <si>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</si>
  <si>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</si>
  <si>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</si>
  <si>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</si>
  <si>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</si>
  <si>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</si>
  <si>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</si>
  <si>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</si>
  <si>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</si>
  <si>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</si>
  <si>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</si>
  <si>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</si>
  <si>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</si>
  <si>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</si>
  <si>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</si>
  <si>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</si>
  <si>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</si>
  <si>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</si>
  <si>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</si>
  <si>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</si>
  <si>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</si>
  <si>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</si>
  <si>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</si>
  <si>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</si>
  <si>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</si>
  <si>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</si>
  <si>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</si>
  <si>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</si>
  <si>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</si>
  <si>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</si>
  <si>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</si>
  <si>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</si>
  <si>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</si>
  <si>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</si>
  <si>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</si>
  <si>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</si>
  <si>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</si>
  <si>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</si>
  <si>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</si>
  <si>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</si>
  <si>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</si>
  <si>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</si>
  <si>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</si>
  <si>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</si>
  <si>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</si>
  <si>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</si>
  <si>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</si>
  <si>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</si>
  <si>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</si>
  <si>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</si>
  <si>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</si>
  <si>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</si>
  <si>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</si>
  <si>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</si>
  <si>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</si>
  <si>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</si>
  <si>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</si>
  <si>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</si>
  <si>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</si>
  <si>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</si>
  <si>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</si>
  <si>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</si>
  <si>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</si>
  <si>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</si>
  <si>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</si>
  <si>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</si>
  <si>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</si>
  <si>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</si>
  <si>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</si>
  <si>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</si>
  <si>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</si>
  <si>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</si>
  <si>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</si>
  <si>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</si>
  <si>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</si>
  <si>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</si>
  <si>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</si>
  <si>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</si>
  <si>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</si>
  <si>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</si>
  <si>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</si>
  <si>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</si>
  <si>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</si>
  <si>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</si>
  <si>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</si>
  <si>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</si>
  <si>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</si>
  <si>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</si>
  <si>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</si>
  <si>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</si>
  <si>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</si>
  <si>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</si>
  <si>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</si>
  <si>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</si>
  <si>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</si>
  <si>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</si>
  <si>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</si>
  <si>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</si>
  <si>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</si>
  <si>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</si>
  <si>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</si>
  <si>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</si>
  <si>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</si>
  <si>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</si>
  <si>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</si>
  <si>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</si>
  <si>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</si>
  <si>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</si>
  <si>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</si>
  <si>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</si>
  <si>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</si>
  <si>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</si>
  <si>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</si>
  <si>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</si>
  <si>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</si>
  <si>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</si>
  <si>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</si>
  <si>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</si>
  <si>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</si>
  <si>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</si>
  <si>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</si>
  <si>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</si>
  <si>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</si>
  <si>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</si>
  <si>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</si>
  <si>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</si>
  <si>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</si>
  <si>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</si>
  <si>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</si>
  <si>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</si>
  <si>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</si>
  <si>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</si>
  <si>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</si>
  <si>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</si>
  <si>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</si>
  <si>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</si>
  <si>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</si>
  <si>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</si>
  <si>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</si>
  <si>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</si>
  <si>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</si>
  <si>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</si>
  <si>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</si>
  <si>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</si>
  <si>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</si>
  <si>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</si>
  <si>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</si>
  <si>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</si>
  <si>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</si>
  <si>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</si>
  <si>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</si>
  <si>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</si>
  <si>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</si>
  <si>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</si>
  <si>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</si>
  <si>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</si>
  <si>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</si>
  <si>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</si>
  <si>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</si>
  <si>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</si>
  <si>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</si>
  <si>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</si>
  <si>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</si>
  <si>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</si>
  <si>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</si>
  <si>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</si>
  <si>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</si>
  <si>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</si>
  <si>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</si>
  <si>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</si>
  <si>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</si>
  <si>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</si>
  <si>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</si>
  <si>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</si>
  <si>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</si>
  <si>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</si>
  <si>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</si>
  <si>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</si>
  <si>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</si>
  <si>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</si>
  <si>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</si>
  <si>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</si>
  <si>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</si>
  <si>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</si>
  <si>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</si>
  <si>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</si>
  <si>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</si>
  <si>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</si>
  <si>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</si>
  <si>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</si>
  <si>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</si>
  <si>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</si>
  <si>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</si>
  <si>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</si>
  <si>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</si>
  <si>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</si>
  <si>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</si>
  <si>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</si>
  <si>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</si>
  <si>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</si>
  <si>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</si>
  <si>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</si>
  <si>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</si>
  <si>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</si>
  <si>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</si>
  <si>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</si>
  <si>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</si>
  <si>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</si>
  <si>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</si>
  <si>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</si>
  <si>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</si>
  <si>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</si>
  <si>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</si>
  <si>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</si>
  <si>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</si>
  <si>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</si>
  <si>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</si>
  <si>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</si>
  <si>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</si>
  <si>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</si>
  <si>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</si>
  <si>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</si>
  <si>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</si>
  <si>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</si>
  <si>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</si>
  <si>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</si>
  <si>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</si>
  <si>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</si>
  <si>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</si>
  <si>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</si>
  <si>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</si>
  <si>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</si>
  <si>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</si>
  <si>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</si>
  <si>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</si>
  <si>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</si>
  <si>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</si>
  <si>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</si>
  <si>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</si>
  <si>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</si>
  <si>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</si>
  <si>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</si>
  <si>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</si>
  <si>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</si>
  <si>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</si>
  <si>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</si>
  <si>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</si>
  <si>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</si>
  <si>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</si>
  <si>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</si>
  <si>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</si>
  <si>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</si>
  <si>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</si>
  <si>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</si>
  <si>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</si>
  <si>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</si>
  <si>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</si>
  <si>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</si>
  <si>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</si>
  <si>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</si>
  <si>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</si>
  <si>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</si>
  <si>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</si>
  <si>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</si>
  <si>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</si>
  <si>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</si>
  <si>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</si>
  <si>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</si>
  <si>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</si>
  <si>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</si>
  <si>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</si>
  <si>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</si>
  <si>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</si>
  <si>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</si>
  <si>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</si>
  <si>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</si>
  <si>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</si>
  <si>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</si>
  <si>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</si>
  <si>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</si>
  <si>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</si>
  <si>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</si>
  <si>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</si>
  <si>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</si>
  <si>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</si>
  <si>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</si>
  <si>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</si>
  <si>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</si>
  <si>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</si>
  <si>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</si>
  <si>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</si>
  <si>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</si>
  <si>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</si>
  <si>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</si>
  <si>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</si>
  <si>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</si>
  <si>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</si>
  <si>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</si>
  <si>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</si>
  <si>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</si>
  <si>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</si>
  <si>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</si>
  <si>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</si>
  <si>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</si>
  <si>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</si>
  <si>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</si>
  <si>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</si>
  <si>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</si>
  <si>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</si>
  <si>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</si>
  <si>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</si>
  <si>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</si>
  <si>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</si>
  <si>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</si>
  <si>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</si>
  <si>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</si>
  <si>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</si>
  <si>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</si>
  <si>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</si>
  <si>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</si>
  <si>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</si>
  <si>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</si>
  <si>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</si>
  <si>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</si>
  <si>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</si>
  <si>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</si>
  <si>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</si>
  <si>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</si>
  <si>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</si>
  <si>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</si>
  <si>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</si>
  <si>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</si>
  <si>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</si>
  <si>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</si>
  <si>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</si>
  <si>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</si>
  <si>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</si>
  <si>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</si>
  <si>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</si>
  <si>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</si>
  <si>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</si>
  <si>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</si>
  <si>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</si>
  <si>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</si>
  <si>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</si>
  <si>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</si>
  <si>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</si>
  <si>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</si>
  <si>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</si>
  <si>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</si>
  <si>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</si>
  <si>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</si>
  <si>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</si>
  <si>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</si>
  <si>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</si>
  <si>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</si>
  <si>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</si>
  <si>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</si>
  <si>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</si>
  <si>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</si>
  <si>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</si>
  <si>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</si>
  <si>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</si>
  <si>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</si>
  <si>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</si>
  <si>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</si>
  <si>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</si>
  <si>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</si>
  <si>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</si>
  <si>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</si>
  <si>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</si>
  <si>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</si>
  <si>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</si>
  <si>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</si>
  <si>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</si>
  <si>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</si>
  <si>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</si>
  <si>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</si>
  <si>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</si>
  <si>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</si>
  <si>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</si>
  <si>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</si>
  <si>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</si>
  <si>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</si>
  <si>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</si>
  <si>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</si>
  <si>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</si>
  <si>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</si>
  <si>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</si>
  <si>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</si>
  <si>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</si>
  <si>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</si>
  <si>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</si>
  <si>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</si>
  <si>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</si>
  <si>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</si>
  <si>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</si>
  <si>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</si>
  <si>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</si>
  <si>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</si>
  <si>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</si>
  <si>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</si>
  <si>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</si>
  <si>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</si>
  <si>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</si>
  <si>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</si>
  <si>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</si>
  <si>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</si>
  <si>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</si>
  <si>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</si>
  <si>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</si>
  <si>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</si>
  <si>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</si>
  <si>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</si>
  <si>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</si>
  <si>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</si>
  <si>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</si>
  <si>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</si>
  <si>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</si>
  <si>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</si>
  <si>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</si>
  <si>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</si>
  <si>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</si>
  <si>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</si>
  <si>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</si>
  <si>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</si>
  <si>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</si>
  <si>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</si>
  <si>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</si>
  <si>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</si>
  <si>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</si>
  <si>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</si>
  <si>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</si>
  <si>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</si>
  <si>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</si>
  <si>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</si>
  <si>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</si>
  <si>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</si>
  <si>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</si>
  <si>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</si>
  <si>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</si>
  <si>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</si>
  <si>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</si>
  <si>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</si>
  <si>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</si>
  <si>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</si>
  <si>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</si>
  <si>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</si>
  <si>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</si>
  <si>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</si>
  <si>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</si>
  <si>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</si>
  <si>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</si>
  <si>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</si>
  <si>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</si>
  <si>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</si>
  <si>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</si>
  <si>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</si>
  <si>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</si>
  <si>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</si>
  <si>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</si>
  <si>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</si>
  <si>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</si>
  <si>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</si>
  <si>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</si>
  <si>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</si>
  <si>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</si>
  <si>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</si>
  <si>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</si>
  <si>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</si>
  <si>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</si>
  <si>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</si>
  <si>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</si>
  <si>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</si>
  <si>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</si>
  <si>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</si>
  <si>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</si>
  <si>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</si>
  <si>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</si>
  <si>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</si>
  <si>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</si>
  <si>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</si>
  <si>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</si>
  <si>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</si>
  <si>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</si>
  <si>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</si>
  <si>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</si>
  <si>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</si>
  <si>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</si>
  <si>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</si>
  <si>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</si>
  <si>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</si>
  <si>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</si>
  <si>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</si>
  <si>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</si>
  <si>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</si>
  <si>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</si>
  <si>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</si>
  <si>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</si>
  <si>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</si>
  <si>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</si>
  <si>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</si>
  <si>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</si>
  <si>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</si>
  <si>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</si>
  <si>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</si>
  <si>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</si>
  <si>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</si>
  <si>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</si>
  <si>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</si>
  <si>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</si>
  <si>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</si>
  <si>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</si>
  <si>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</si>
  <si>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</si>
  <si>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</si>
  <si>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</si>
  <si>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</si>
  <si>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</si>
  <si>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</si>
  <si>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</si>
  <si>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</si>
  <si>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</si>
  <si>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</si>
  <si>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</si>
  <si>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</si>
  <si>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</si>
  <si>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</si>
  <si>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</si>
  <si>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</si>
  <si>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</si>
  <si>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</si>
  <si>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</si>
  <si>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</si>
  <si>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</si>
  <si>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</si>
  <si>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</si>
  <si>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</si>
  <si>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</si>
  <si>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</si>
  <si>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</si>
  <si>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</si>
  <si>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</si>
  <si>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</si>
  <si>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</si>
  <si>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</si>
  <si>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</si>
  <si>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</si>
  <si>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</si>
  <si>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</si>
  <si>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</si>
  <si>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</si>
  <si>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</si>
  <si>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</si>
  <si>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</si>
  <si>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</si>
  <si>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</si>
  <si>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</si>
  <si>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</si>
  <si>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</si>
  <si>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</si>
  <si>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</si>
  <si>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</si>
  <si>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</si>
  <si>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</si>
  <si>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</si>
  <si>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</si>
  <si>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</si>
  <si>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</si>
  <si>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</si>
  <si>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</si>
  <si>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</si>
  <si>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</si>
  <si>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</si>
  <si>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</si>
  <si>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</si>
  <si>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</si>
  <si>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</si>
  <si>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</si>
  <si>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</si>
  <si>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</si>
  <si>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</si>
  <si>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</si>
  <si>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</si>
  <si>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</si>
  <si>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</si>
  <si>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</si>
  <si>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</si>
  <si>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</si>
  <si>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</si>
  <si>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</si>
  <si>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</si>
  <si>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</si>
  <si>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</si>
  <si>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</si>
  <si>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</si>
  <si>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</si>
  <si>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</si>
  <si>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</si>
  <si>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</si>
  <si>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</si>
  <si>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</si>
  <si>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</si>
  <si>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</si>
  <si>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</si>
  <si>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</si>
  <si>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</si>
  <si>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</si>
  <si>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</si>
  <si>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</si>
  <si>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</si>
  <si>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</si>
  <si>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</si>
  <si>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</si>
  <si>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</si>
  <si>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</si>
  <si>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</si>
  <si>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</si>
  <si>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</si>
  <si>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</si>
  <si>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</si>
  <si>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</si>
  <si>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</si>
  <si>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</si>
  <si>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</si>
  <si>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</si>
  <si>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</si>
  <si>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</si>
  <si>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</si>
  <si>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</si>
  <si>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</si>
  <si>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</si>
  <si>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</si>
  <si>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</si>
  <si>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</si>
  <si>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</si>
  <si>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</si>
  <si>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</si>
  <si>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</si>
  <si>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</si>
  <si>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</si>
  <si>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</si>
  <si>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</si>
  <si>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</si>
  <si>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</si>
  <si>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</si>
  <si>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</si>
  <si>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</si>
  <si>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</si>
  <si>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</si>
  <si>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</si>
  <si>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</si>
  <si>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</si>
  <si>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</si>
  <si>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</si>
  <si>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</si>
  <si>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</si>
  <si>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</si>
  <si>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</si>
  <si>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</si>
  <si>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</si>
  <si>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</si>
  <si>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</si>
  <si>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</si>
  <si>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</si>
  <si>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</si>
  <si>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</si>
  <si>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</si>
  <si>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</si>
  <si>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</si>
  <si>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</si>
  <si>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</si>
  <si>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</si>
  <si>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</si>
  <si>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</si>
  <si>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</si>
  <si>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</si>
  <si>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</si>
  <si>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</si>
  <si>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</si>
  <si>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</si>
  <si>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</si>
  <si>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</si>
  <si>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</si>
  <si>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</si>
  <si>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</si>
  <si>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</si>
  <si>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</si>
  <si>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</si>
  <si>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</si>
  <si>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</si>
  <si>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</si>
  <si>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</si>
  <si>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</si>
  <si>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</si>
  <si>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</si>
  <si>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</si>
  <si>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</si>
  <si>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</si>
  <si>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</si>
  <si>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</si>
  <si>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</si>
  <si>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</si>
  <si>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</si>
  <si>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</si>
  <si>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</si>
  <si>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</si>
  <si>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</si>
  <si>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</si>
  <si>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</si>
  <si>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</si>
  <si>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</si>
  <si>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</si>
  <si>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</si>
  <si>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</si>
  <si>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</si>
  <si>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</si>
  <si>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</si>
  <si>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</si>
  <si>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</si>
  <si>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</si>
  <si>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</si>
  <si>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</si>
  <si>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</si>
  <si>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</si>
  <si>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</si>
  <si>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</si>
  <si>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</si>
  <si>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</si>
  <si>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</si>
  <si>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</si>
  <si>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</si>
  <si>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</si>
  <si>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</si>
  <si>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</si>
  <si>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</si>
  <si>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</si>
  <si>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</si>
  <si>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</si>
  <si>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</si>
  <si>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</si>
  <si>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</si>
  <si>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</si>
  <si>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</si>
  <si>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</si>
  <si>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</si>
  <si>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</si>
  <si>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</si>
  <si>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</si>
  <si>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</si>
  <si>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</si>
  <si>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</si>
  <si>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</si>
  <si>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</si>
  <si>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</si>
  <si>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</si>
  <si>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</si>
  <si>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</si>
  <si>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</si>
  <si>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</si>
  <si>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</si>
  <si>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</si>
  <si>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</si>
  <si>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</si>
  <si>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</si>
  <si>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</si>
  <si>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</si>
  <si>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</si>
  <si>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</si>
  <si>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</si>
  <si>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</si>
  <si>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</si>
  <si>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</si>
  <si>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</si>
  <si>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</si>
  <si>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</si>
  <si>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</si>
  <si>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</si>
  <si>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</si>
  <si>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</si>
  <si>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</si>
  <si>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</si>
  <si>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</si>
  <si>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</si>
  <si>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</si>
  <si>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</si>
  <si>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</si>
  <si>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</si>
  <si>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</si>
  <si>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</si>
  <si>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</si>
  <si>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</si>
  <si>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</si>
  <si>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</si>
  <si>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</si>
  <si>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</si>
  <si>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</si>
  <si>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</si>
  <si>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</si>
  <si>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</si>
  <si>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</si>
  <si>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</si>
  <si>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</si>
  <si>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</si>
  <si>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</si>
  <si>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</si>
  <si>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</si>
  <si>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</si>
  <si>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</si>
  <si>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</si>
  <si>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</si>
  <si>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</si>
  <si>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</si>
  <si>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</si>
  <si>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</si>
  <si>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</si>
  <si>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</si>
  <si>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</si>
  <si>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</si>
  <si>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</si>
  <si>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</si>
  <si>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</si>
  <si>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</si>
  <si>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</si>
  <si>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</si>
  <si>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</si>
  <si>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</si>
  <si>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</si>
  <si>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</si>
  <si>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</si>
  <si>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</si>
  <si>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</si>
  <si>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</si>
  <si>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</si>
  <si>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</si>
  <si>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</si>
  <si>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</si>
  <si>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</si>
  <si>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</si>
  <si>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</si>
  <si>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</si>
  <si>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</si>
  <si>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</si>
  <si>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</si>
  <si>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</si>
  <si>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</si>
  <si>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</si>
  <si>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</si>
  <si>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</si>
  <si>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</si>
  <si>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</si>
  <si>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</si>
  <si>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</si>
  <si>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</si>
  <si>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</si>
  <si>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</si>
  <si>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</si>
  <si>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</si>
  <si>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</si>
  <si>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</si>
  <si>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</si>
  <si>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</si>
  <si>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</si>
  <si>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</si>
  <si>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</si>
  <si>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</si>
  <si>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</si>
  <si>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</si>
  <si>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</si>
  <si>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</si>
  <si>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</si>
  <si>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</si>
  <si>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</si>
  <si>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</si>
  <si>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</si>
  <si>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</si>
  <si>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</si>
  <si>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</si>
  <si>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</si>
  <si>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</si>
  <si>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</si>
  <si>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</si>
  <si>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</si>
  <si>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</si>
  <si>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</si>
  <si>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</si>
  <si>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</si>
  <si>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</si>
  <si>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</si>
  <si>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</si>
  <si>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</si>
  <si>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</si>
  <si>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</si>
  <si>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</si>
  <si>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</si>
  <si>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</si>
  <si>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</si>
  <si>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</si>
  <si>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</si>
  <si>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</si>
  <si>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</si>
  <si>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</si>
  <si>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</si>
  <si>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</si>
  <si>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</si>
  <si>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</si>
  <si>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</si>
  <si>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</si>
  <si>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</si>
  <si>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</si>
  <si>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</si>
  <si>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</si>
  <si>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</si>
  <si>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</si>
  <si>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</si>
  <si>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</si>
  <si>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</si>
  <si>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</si>
  <si>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</si>
  <si>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</si>
  <si>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</si>
  <si>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</si>
  <si>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</si>
  <si>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</si>
  <si>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</si>
  <si>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</si>
  <si>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</si>
  <si>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</si>
  <si>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</si>
  <si>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</si>
  <si>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</si>
  <si>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</si>
  <si>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</si>
  <si>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</si>
  <si>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</si>
  <si>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</si>
  <si>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</si>
  <si>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</si>
  <si>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</si>
  <si>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</si>
  <si>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</si>
  <si>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</si>
  <si>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</si>
  <si>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</si>
  <si>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</si>
  <si>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</si>
  <si>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</si>
  <si>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</si>
  <si>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</si>
  <si>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</si>
  <si>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</si>
  <si>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</si>
  <si>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</si>
  <si>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</si>
  <si>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</si>
  <si>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</si>
  <si>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</si>
  <si>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</si>
  <si>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</si>
  <si>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</si>
  <si>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</si>
  <si>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</si>
  <si>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</si>
  <si>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</si>
  <si>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</si>
  <si>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</si>
  <si>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</si>
  <si>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</si>
  <si>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</si>
  <si>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</si>
  <si>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</si>
  <si>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</si>
  <si>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</si>
  <si>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</si>
  <si>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</si>
  <si>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</si>
  <si>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</si>
  <si>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</si>
  <si>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</si>
  <si>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</si>
  <si>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</si>
  <si>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</si>
  <si>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</si>
  <si>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</si>
  <si>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</si>
  <si>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</si>
  <si>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</si>
  <si>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</si>
  <si>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</si>
  <si>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</si>
  <si>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</si>
  <si>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</si>
  <si>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</si>
  <si>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</si>
  <si>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</si>
  <si>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</si>
  <si>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</si>
  <si>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</si>
  <si>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</si>
  <si>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</si>
  <si>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</si>
  <si>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</si>
  <si>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</si>
  <si>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</si>
  <si>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</si>
  <si>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</si>
  <si>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</si>
  <si>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</si>
  <si>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</si>
  <si>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</si>
  <si>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</si>
  <si>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</si>
  <si>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</si>
  <si>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</si>
  <si>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</si>
  <si>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</si>
  <si>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</si>
  <si>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</si>
  <si>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</si>
  <si>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</si>
  <si>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</si>
  <si>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</si>
  <si>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</si>
  <si>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</si>
  <si>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</si>
  <si>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</si>
  <si>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</si>
  <si>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</si>
  <si>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</si>
  <si>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</si>
  <si>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</si>
  <si>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</si>
  <si>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</si>
  <si>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</si>
  <si>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</si>
  <si>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</si>
  <si>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</si>
  <si>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</si>
  <si>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</si>
  <si>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</si>
  <si>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</si>
  <si>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</si>
  <si>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</si>
  <si>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</si>
  <si>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</si>
  <si>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</si>
  <si>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</si>
  <si>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</si>
  <si>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</si>
  <si>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</si>
  <si>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</si>
  <si>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</si>
  <si>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</si>
  <si>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</si>
  <si>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</si>
  <si>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</si>
  <si>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</si>
  <si>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</si>
  <si>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</si>
  <si>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</si>
  <si>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</si>
  <si>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</si>
  <si>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</si>
  <si>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</si>
  <si>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</si>
  <si>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</si>
  <si>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</si>
  <si>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</si>
  <si>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</si>
  <si>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</si>
  <si>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</si>
  <si>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</si>
  <si>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</si>
  <si>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</si>
  <si>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</si>
  <si>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</si>
  <si>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</si>
  <si>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</si>
  <si>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</si>
  <si>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</si>
  <si>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</si>
  <si>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</si>
  <si>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</si>
  <si>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</si>
  <si>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</si>
  <si>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</si>
  <si>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</si>
  <si>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</si>
  <si>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</si>
  <si>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</si>
  <si>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</si>
  <si>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</si>
  <si>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</si>
  <si>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</si>
  <si>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</si>
  <si>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</si>
  <si>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</si>
  <si>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</si>
  <si>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</si>
  <si>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</si>
  <si>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</si>
  <si>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</si>
  <si>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</si>
  <si>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</si>
  <si>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</si>
  <si>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</si>
  <si>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</si>
  <si>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</si>
  <si>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</si>
  <si>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</si>
  <si>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</si>
  <si>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</si>
  <si>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</si>
  <si>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</si>
  <si>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</si>
  <si>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</si>
  <si>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</si>
  <si>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</si>
  <si>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</si>
  <si>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</si>
  <si>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</si>
  <si>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</si>
  <si>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</si>
  <si>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</si>
  <si>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</si>
  <si>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</si>
  <si>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</si>
  <si>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</si>
  <si>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</si>
  <si>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</si>
  <si>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</si>
  <si>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</si>
  <si>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</si>
  <si>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</si>
  <si>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</si>
  <si>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</si>
  <si>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</si>
  <si>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</si>
  <si>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</si>
  <si>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</si>
  <si>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</si>
  <si>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</si>
  <si>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</si>
  <si>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</si>
  <si>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</si>
  <si>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</si>
  <si>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</si>
  <si>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</si>
  <si>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</si>
  <si>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</si>
  <si>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</si>
  <si>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</si>
  <si>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</si>
  <si>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</si>
  <si>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</si>
  <si>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</si>
  <si>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</si>
  <si>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</si>
  <si>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</si>
  <si>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</si>
  <si>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</si>
  <si>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</si>
  <si>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</si>
  <si>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</si>
  <si>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</si>
  <si>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</si>
  <si>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</si>
  <si>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</si>
  <si>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</si>
  <si>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</si>
  <si>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</si>
  <si>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</si>
  <si>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</si>
  <si>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</si>
  <si>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</si>
  <si>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</si>
  <si>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</si>
  <si>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</si>
  <si>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</si>
  <si>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</si>
  <si>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</si>
  <si>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</si>
  <si>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</si>
  <si>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</si>
  <si>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</si>
  <si>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</si>
  <si>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</si>
  <si>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</si>
  <si>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</si>
  <si>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</si>
  <si>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</si>
  <si>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</si>
  <si>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</si>
  <si>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</si>
  <si>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</si>
  <si>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</si>
  <si>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</si>
  <si>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</si>
  <si>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</si>
  <si>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</si>
  <si>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</si>
  <si>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</si>
  <si>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</si>
  <si>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</si>
  <si>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</si>
  <si>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</si>
  <si>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</si>
  <si>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</si>
  <si>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</si>
  <si>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</si>
  <si>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</si>
  <si>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</si>
  <si>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</si>
  <si>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</si>
  <si>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</si>
  <si>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</si>
  <si>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</si>
  <si>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</si>
  <si>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</si>
  <si>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</si>
  <si>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</si>
  <si>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</si>
  <si>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</si>
  <si>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</si>
  <si>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</si>
  <si>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</si>
  <si>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</si>
  <si>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</si>
  <si>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</si>
  <si>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</si>
  <si>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</si>
  <si>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</si>
  <si>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</si>
  <si>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</si>
  <si>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</si>
  <si>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</si>
  <si>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</si>
  <si>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</si>
  <si>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</si>
  <si>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</si>
  <si>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</si>
  <si>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</si>
  <si>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</si>
  <si>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</si>
  <si>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</si>
  <si>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</si>
  <si>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</si>
  <si>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</si>
  <si>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</si>
  <si>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</si>
  <si>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</si>
  <si>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</si>
  <si>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</si>
  <si>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</si>
  <si>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</si>
  <si>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</si>
  <si>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</si>
  <si>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</si>
  <si>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</si>
  <si>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</si>
  <si>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</si>
  <si>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</si>
  <si>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</si>
  <si>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</si>
  <si>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</si>
  <si>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</si>
  <si>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</si>
  <si>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</si>
  <si>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</si>
  <si>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</si>
  <si>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</si>
  <si>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</si>
  <si>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</si>
  <si>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</si>
  <si>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</si>
  <si>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</si>
  <si>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</si>
  <si>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</si>
  <si>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</si>
  <si>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</si>
  <si>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</si>
  <si>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</si>
  <si>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</si>
  <si>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</si>
  <si>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</si>
  <si>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</si>
  <si>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</si>
  <si>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</si>
  <si>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</si>
  <si>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</si>
  <si>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</si>
  <si>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</si>
  <si>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</si>
  <si>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</si>
  <si>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</si>
  <si>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</si>
  <si>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</si>
  <si>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</si>
  <si>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</si>
  <si>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</si>
  <si>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</si>
  <si>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</si>
  <si>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</si>
  <si>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</si>
  <si>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</si>
  <si>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</si>
  <si>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</si>
  <si>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</si>
  <si>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</si>
  <si>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</si>
  <si>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</si>
  <si>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</si>
  <si>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</si>
  <si>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</si>
  <si>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</si>
  <si>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</si>
  <si>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</si>
  <si>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</si>
  <si>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</si>
  <si>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</si>
  <si>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</si>
  <si>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</si>
  <si>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</si>
  <si>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</si>
  <si>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</si>
  <si>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</si>
  <si>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</si>
  <si>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</si>
  <si>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</si>
  <si>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</si>
  <si>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</si>
  <si>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</si>
  <si>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</si>
  <si>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</si>
  <si>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</si>
  <si>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</si>
  <si>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</si>
  <si>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</si>
  <si>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</si>
  <si>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</si>
  <si>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</si>
  <si>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</si>
  <si>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</si>
  <si>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</si>
  <si>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</si>
  <si>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</si>
  <si>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</si>
  <si>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</si>
  <si>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</si>
  <si>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</si>
  <si>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</si>
  <si>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</si>
  <si>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</si>
  <si>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</si>
  <si>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</si>
  <si>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</si>
  <si>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</si>
  <si>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</si>
  <si>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</si>
  <si>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</si>
  <si>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</si>
  <si>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</si>
  <si>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</si>
  <si>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</si>
  <si>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</si>
  <si>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</si>
  <si>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</si>
  <si>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</si>
  <si>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</si>
  <si>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</si>
  <si>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</si>
  <si>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</si>
  <si>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</si>
  <si>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</si>
  <si>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</si>
  <si>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</si>
  <si>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</si>
  <si>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</si>
  <si>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</si>
  <si>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</si>
  <si>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</si>
  <si>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</si>
  <si>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</si>
  <si>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</si>
  <si>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</si>
  <si>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</si>
  <si>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</si>
  <si>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</si>
  <si>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</si>
  <si>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</si>
  <si>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</si>
  <si>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</si>
  <si>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</si>
  <si>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</si>
  <si>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</si>
  <si>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</si>
  <si>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</si>
  <si>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</si>
  <si>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</si>
  <si>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</si>
  <si>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</si>
  <si>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</si>
  <si>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</si>
  <si>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</si>
  <si>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</si>
  <si>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</si>
  <si>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</si>
  <si>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</si>
  <si>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</si>
  <si>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</si>
  <si>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</si>
  <si>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</si>
  <si>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</si>
  <si>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</si>
  <si>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</si>
  <si>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</si>
  <si>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</si>
  <si>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</si>
  <si>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</si>
  <si>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</si>
  <si>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</si>
  <si>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</si>
  <si>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</si>
  <si>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</si>
  <si>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</si>
  <si>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</si>
  <si>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</si>
  <si>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</si>
  <si>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</si>
  <si>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</si>
  <si>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</si>
  <si>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</si>
  <si>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</si>
  <si>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</si>
  <si>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</si>
  <si>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</si>
  <si>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</si>
  <si>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</si>
  <si>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</si>
  <si>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</si>
  <si>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</si>
  <si>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</si>
  <si>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</si>
  <si>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</si>
  <si>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</si>
  <si>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</si>
  <si>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</si>
  <si>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</si>
  <si>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</si>
  <si>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</si>
  <si>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</si>
  <si>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</si>
  <si>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</si>
  <si>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</si>
  <si>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</si>
  <si>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</si>
  <si>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</si>
  <si>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</si>
  <si>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</si>
  <si>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</si>
  <si>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</si>
  <si>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</si>
  <si>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</si>
  <si>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</si>
  <si>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</si>
  <si>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</si>
  <si>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</si>
  <si>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</si>
  <si>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</si>
  <si>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</si>
  <si>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</si>
  <si>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</si>
  <si>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</si>
  <si>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</si>
  <si>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</si>
  <si>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</si>
  <si>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</si>
  <si>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</si>
  <si>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</si>
  <si>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</si>
  <si>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</si>
  <si>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</si>
  <si>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</si>
  <si>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</si>
  <si>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</si>
  <si>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</si>
  <si>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</si>
  <si>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</si>
  <si>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</si>
  <si>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</si>
  <si>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</si>
  <si>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</si>
  <si>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</si>
  <si>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</si>
  <si>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</si>
  <si>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</si>
  <si>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</si>
  <si>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</si>
  <si>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</si>
  <si>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</si>
  <si>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</si>
  <si>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</si>
  <si>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</si>
  <si>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</si>
  <si>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</si>
  <si>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</si>
  <si>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</si>
  <si>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</si>
  <si>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</si>
  <si>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</si>
  <si>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</si>
  <si>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</si>
  <si>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</si>
  <si>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</si>
  <si>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</si>
  <si>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</si>
  <si>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</si>
  <si>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</si>
  <si>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</si>
  <si>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</si>
  <si>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</si>
  <si>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</si>
  <si>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</si>
  <si>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</si>
  <si>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</si>
  <si>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</si>
  <si>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</si>
  <si>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</si>
  <si>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</si>
  <si>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</si>
  <si>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</si>
  <si>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</si>
  <si>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</si>
  <si>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</si>
  <si>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</si>
  <si>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</si>
  <si>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</si>
  <si>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</si>
  <si>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</si>
  <si>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</si>
  <si>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</si>
  <si>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</si>
  <si>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</si>
  <si>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</si>
  <si>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</si>
  <si>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</si>
  <si>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</si>
  <si>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</si>
  <si>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</si>
  <si>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</si>
  <si>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</si>
  <si>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</si>
  <si>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</si>
  <si>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</si>
  <si>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</si>
  <si>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</si>
  <si>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</si>
  <si>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</si>
  <si>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</si>
  <si>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</si>
  <si>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</si>
  <si>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</si>
  <si>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</si>
  <si>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</si>
  <si>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</si>
  <si>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</si>
  <si>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</si>
  <si>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</si>
  <si>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</si>
  <si>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</si>
  <si>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</si>
  <si>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</si>
  <si>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</si>
  <si>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</si>
  <si>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</si>
  <si>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</si>
  <si>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</si>
  <si>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</si>
  <si>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</si>
  <si>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</si>
  <si>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</si>
  <si>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</si>
  <si>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</si>
  <si>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</si>
  <si>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</si>
  <si>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</si>
  <si>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</si>
  <si>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</si>
  <si>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</si>
  <si>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</si>
  <si>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</si>
  <si>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</si>
  <si>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</si>
  <si>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</si>
  <si>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</si>
  <si>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</si>
  <si>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</si>
  <si>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</si>
  <si>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</si>
  <si>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</si>
  <si>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</si>
  <si>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</si>
  <si>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</si>
  <si>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</si>
  <si>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</si>
  <si>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</si>
  <si>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</si>
  <si>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</si>
  <si>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</si>
  <si>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</si>
  <si>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</si>
  <si>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</si>
  <si>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</si>
  <si>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</si>
  <si>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</si>
  <si>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</si>
  <si>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</si>
  <si>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</si>
  <si>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</si>
  <si>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</si>
  <si>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</si>
  <si>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</si>
  <si>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</si>
  <si>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</si>
  <si>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</si>
  <si>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</si>
  <si>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</si>
  <si>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</si>
  <si>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</si>
  <si>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</si>
  <si>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</si>
  <si>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</si>
  <si>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</si>
  <si>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</si>
  <si>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</si>
  <si>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</si>
  <si>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</si>
  <si>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</si>
  <si>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</si>
  <si>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</si>
  <si>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</si>
  <si>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</si>
  <si>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</si>
  <si>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</si>
  <si>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</si>
  <si>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</si>
  <si>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</si>
  <si>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</si>
  <si>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</si>
  <si>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</si>
  <si>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</si>
  <si>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</si>
  <si>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</si>
  <si>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</si>
  <si>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</si>
  <si>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</si>
  <si>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</si>
  <si>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</si>
  <si>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</si>
  <si>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</si>
  <si>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</si>
  <si>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</si>
  <si>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</si>
  <si>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</si>
  <si>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</si>
  <si>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</si>
  <si>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</si>
  <si>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</si>
  <si>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</si>
  <si>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</si>
  <si>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</si>
  <si>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</si>
  <si>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</si>
  <si>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</si>
  <si>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</si>
  <si>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</si>
  <si>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</si>
  <si>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</si>
  <si>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</si>
  <si>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</si>
  <si>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</si>
  <si>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</si>
  <si>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</si>
  <si>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</si>
  <si>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</si>
  <si>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</si>
  <si>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</si>
  <si>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</si>
  <si>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</si>
  <si>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</si>
  <si>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</si>
  <si>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</si>
  <si>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</si>
  <si>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</si>
  <si>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</si>
  <si>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</si>
  <si>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</si>
  <si>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</si>
  <si>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</si>
  <si>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</si>
  <si>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</si>
  <si>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</si>
  <si>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</si>
  <si>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</si>
  <si>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</si>
  <si>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</si>
  <si>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</si>
  <si>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</si>
  <si>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</si>
  <si>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</si>
  <si>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</si>
  <si>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</si>
  <si>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</si>
  <si>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</si>
  <si>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</si>
  <si>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</si>
  <si>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</si>
  <si>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</si>
  <si>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</si>
  <si>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</si>
  <si>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</si>
  <si>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</si>
  <si>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</si>
  <si>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</si>
  <si>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</si>
  <si>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</si>
  <si>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</si>
  <si>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</si>
  <si>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</si>
  <si>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</si>
  <si>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</si>
  <si>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</si>
  <si>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</si>
  <si>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</si>
  <si>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</si>
  <si>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</si>
  <si>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</si>
  <si>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</si>
  <si>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</si>
  <si>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</si>
  <si>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</si>
  <si>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</si>
  <si>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</si>
  <si>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</si>
  <si>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</si>
  <si>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</si>
  <si>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</si>
  <si>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</si>
  <si>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</si>
  <si>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</si>
  <si>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</si>
  <si>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</si>
  <si>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</si>
  <si>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</si>
  <si>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</si>
  <si>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</si>
  <si>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</si>
  <si>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</si>
  <si>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</si>
  <si>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</si>
  <si>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</si>
  <si>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</si>
  <si>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</si>
  <si>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</si>
  <si>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</si>
  <si>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</si>
  <si>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</si>
  <si>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</si>
  <si>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</si>
  <si>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</si>
  <si>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</si>
  <si>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</si>
  <si>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</si>
  <si>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</si>
  <si>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</si>
  <si>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</si>
  <si>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</si>
  <si>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</si>
  <si>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</si>
  <si>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</si>
  <si>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</si>
  <si>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</si>
  <si>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</si>
  <si>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</si>
  <si>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</si>
  <si>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</si>
  <si>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</si>
  <si>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</si>
  <si>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</si>
  <si>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</si>
  <si>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</si>
  <si>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</si>
  <si>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</si>
  <si>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</si>
  <si>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</si>
  <si>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</si>
  <si>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</si>
  <si>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</si>
  <si>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</si>
  <si>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</si>
  <si>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</si>
  <si>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</si>
  <si>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</si>
  <si>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</si>
  <si>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</si>
  <si>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</si>
  <si>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</si>
  <si>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</si>
  <si>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</si>
  <si>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</si>
  <si>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</si>
  <si>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</si>
  <si>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</si>
  <si>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</si>
  <si>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</si>
  <si>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</si>
  <si>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</si>
  <si>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</si>
  <si>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</si>
  <si>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</si>
  <si>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</si>
  <si>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</si>
  <si>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</si>
  <si>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</si>
  <si>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</si>
  <si>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</si>
  <si>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</si>
  <si>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</si>
  <si>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</si>
  <si>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</si>
  <si>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</si>
  <si>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</si>
  <si>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</si>
  <si>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</si>
  <si>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</si>
  <si>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</si>
  <si>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</si>
  <si>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</si>
  <si>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</si>
  <si>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</si>
  <si>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</si>
  <si>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</si>
  <si>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</si>
  <si>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</si>
  <si>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</si>
  <si>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</si>
  <si>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</si>
  <si>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</si>
  <si>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</si>
  <si>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</si>
  <si>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</si>
  <si>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</si>
  <si>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</si>
  <si>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</si>
  <si>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</si>
  <si>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</si>
  <si>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</si>
  <si>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</si>
  <si>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</si>
  <si>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</si>
  <si>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</si>
  <si>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</si>
  <si>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</si>
  <si>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</si>
  <si>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</si>
  <si>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</si>
  <si>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</si>
  <si>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</si>
  <si>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</si>
  <si>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</si>
  <si>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</si>
  <si>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</si>
  <si>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</si>
  <si>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</si>
  <si>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</si>
  <si>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</si>
  <si>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</si>
  <si>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</si>
  <si>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</si>
  <si>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</si>
  <si>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</si>
  <si>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</si>
  <si>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</si>
  <si>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</si>
  <si>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</si>
  <si>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</si>
  <si>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</si>
  <si>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</si>
  <si>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</si>
  <si>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</si>
  <si>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</si>
  <si>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</si>
  <si>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</si>
  <si>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</si>
  <si>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</si>
  <si>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</si>
  <si>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</si>
  <si>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</si>
  <si>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</si>
  <si>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</si>
  <si>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</si>
  <si>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</si>
  <si>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</si>
  <si>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</si>
  <si>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</si>
  <si>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</si>
  <si>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</si>
  <si>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</si>
  <si>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</si>
  <si>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</si>
  <si>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</si>
  <si>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</si>
  <si>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</si>
  <si>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</si>
  <si>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</si>
  <si>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</si>
  <si>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</si>
  <si>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</si>
  <si>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</si>
  <si>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</si>
  <si>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</si>
  <si>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</si>
  <si>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</si>
  <si>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</si>
  <si>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</si>
  <si>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</si>
  <si>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</si>
  <si>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</si>
  <si>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</si>
  <si>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</si>
  <si>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</si>
  <si>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</si>
  <si>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</si>
  <si>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</si>
  <si>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</si>
  <si>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</si>
  <si>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</si>
  <si>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</si>
  <si>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</si>
  <si>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</si>
  <si>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</si>
  <si>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</si>
  <si>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</si>
  <si>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</si>
  <si>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</si>
  <si>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</si>
  <si>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</si>
  <si>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</si>
  <si>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</si>
  <si>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</si>
  <si>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</si>
  <si>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</si>
  <si>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</si>
  <si>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</si>
  <si>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</si>
  <si>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</si>
  <si>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</si>
  <si>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</si>
  <si>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</si>
  <si>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</si>
  <si>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</si>
  <si>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</si>
  <si>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</si>
  <si>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</si>
  <si>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</si>
  <si>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</si>
  <si>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</si>
  <si>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</si>
  <si>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</si>
  <si>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</si>
  <si>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</si>
  <si>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</si>
  <si>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</si>
  <si>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</si>
  <si>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</si>
  <si>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</si>
  <si>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</si>
  <si>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</si>
  <si>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</si>
  <si>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</si>
  <si>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</si>
  <si>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</si>
  <si>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</si>
  <si>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</si>
  <si>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</si>
  <si>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</si>
  <si>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</si>
  <si>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</si>
  <si>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</si>
  <si>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</si>
  <si>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</si>
  <si>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</si>
  <si>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</si>
  <si>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</si>
  <si>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</si>
  <si>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</si>
  <si>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</si>
  <si>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</si>
  <si>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</si>
  <si>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</si>
  <si>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</si>
  <si>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</si>
  <si>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</si>
  <si>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</si>
  <si>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</si>
  <si>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</si>
  <si>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</si>
  <si>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</si>
  <si>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</si>
  <si>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</si>
  <si>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</si>
  <si>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</si>
  <si>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</si>
  <si>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</si>
  <si>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</si>
  <si>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</si>
  <si>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</si>
  <si>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</si>
  <si>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</si>
  <si>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</si>
  <si>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</si>
  <si>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</si>
  <si>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</si>
  <si>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</si>
  <si>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</si>
  <si>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</si>
  <si>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</si>
  <si>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</si>
  <si>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</si>
  <si>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</si>
  <si>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</si>
  <si>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</si>
  <si>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</si>
  <si>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</si>
  <si>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</si>
  <si>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</si>
  <si>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</si>
  <si>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</si>
  <si>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</si>
  <si>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</si>
  <si>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</si>
  <si>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</si>
  <si>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</si>
  <si>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</si>
  <si>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</si>
  <si>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</si>
  <si>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</si>
  <si>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</si>
  <si>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</si>
  <si>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</si>
  <si>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</si>
  <si>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</si>
  <si>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</si>
  <si>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</si>
  <si>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</si>
  <si>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</si>
  <si>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</si>
  <si>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</si>
  <si>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</si>
  <si>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</si>
  <si>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</si>
  <si>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</si>
  <si>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</si>
  <si>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</si>
  <si>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</si>
  <si>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</si>
  <si>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</si>
  <si>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</si>
  <si>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</si>
  <si>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</si>
  <si>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</si>
  <si>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</si>
  <si>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</si>
  <si>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</si>
  <si>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</si>
  <si>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</si>
  <si>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</si>
  <si>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</si>
  <si>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</si>
  <si>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</si>
  <si>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</si>
  <si>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</si>
  <si>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</si>
  <si>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</si>
  <si>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</si>
  <si>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</si>
  <si>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</si>
  <si>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</si>
  <si>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</si>
  <si>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</si>
  <si>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</si>
  <si>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</si>
  <si>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</si>
  <si>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</si>
  <si>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</si>
  <si>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</si>
  <si>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</si>
  <si>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</si>
  <si>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</si>
  <si>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</si>
  <si>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</si>
  <si>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</si>
  <si>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</si>
  <si>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</si>
  <si>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</si>
  <si>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</si>
  <si>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</si>
  <si>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</si>
  <si>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</si>
  <si>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</si>
  <si>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</si>
  <si>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</si>
  <si>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</si>
  <si>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</si>
  <si>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</si>
  <si>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</si>
  <si>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</si>
  <si>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</si>
  <si>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</si>
  <si>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</si>
  <si>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</si>
  <si>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</si>
  <si>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</si>
  <si>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</si>
  <si>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</si>
  <si>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</si>
  <si>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</si>
  <si>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</si>
  <si>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</si>
  <si>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</si>
  <si>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</si>
  <si>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</si>
  <si>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</si>
  <si>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</si>
  <si>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</si>
  <si>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</si>
  <si>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</si>
  <si>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</si>
  <si>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</si>
  <si>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</si>
  <si>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</si>
  <si>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</si>
  <si>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</si>
  <si>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</si>
  <si>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</si>
  <si>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</si>
  <si>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</si>
  <si>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</si>
  <si>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</si>
  <si>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</si>
  <si>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</si>
  <si>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</si>
  <si>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</si>
  <si>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</si>
  <si>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</si>
  <si>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</si>
  <si>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</si>
  <si>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</si>
  <si>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</si>
  <si>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</si>
  <si>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</si>
  <si>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</si>
  <si>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</si>
  <si>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</si>
  <si>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</si>
  <si>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</si>
  <si>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</si>
  <si>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</si>
  <si>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</si>
  <si>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</si>
  <si>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</si>
  <si>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</si>
  <si>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</si>
  <si>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</si>
  <si>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</si>
  <si>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</si>
  <si>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</si>
  <si>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</si>
  <si>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</si>
  <si>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</si>
  <si>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</si>
  <si>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</si>
  <si>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</si>
  <si>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</si>
  <si>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</si>
  <si>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</si>
  <si>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</si>
  <si>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</si>
  <si>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</si>
  <si>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</si>
  <si>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</si>
  <si>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</si>
  <si>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</si>
  <si>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</si>
  <si>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</si>
  <si>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</si>
  <si>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</si>
  <si>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</si>
  <si>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</si>
  <si>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</si>
  <si>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</si>
  <si>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</si>
  <si>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</si>
  <si>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</si>
  <si>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</si>
  <si>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</si>
  <si>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</si>
  <si>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</si>
  <si>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</si>
  <si>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</si>
  <si>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</si>
  <si>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</si>
  <si>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</si>
  <si>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</si>
  <si>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</si>
  <si>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</si>
  <si>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</si>
  <si>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</si>
  <si>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</si>
  <si>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</si>
  <si>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</si>
  <si>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</si>
  <si>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</si>
  <si>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</si>
  <si>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</si>
  <si>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</si>
  <si>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</si>
  <si>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</si>
  <si>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</si>
  <si>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</si>
  <si>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</si>
  <si>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</si>
  <si>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</si>
  <si>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</si>
  <si>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</si>
  <si>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</si>
  <si>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</si>
  <si>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</si>
  <si>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</si>
  <si>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</si>
  <si>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</si>
  <si>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</si>
  <si>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</si>
  <si>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</si>
  <si>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</si>
  <si>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</si>
  <si>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</si>
  <si>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</si>
  <si>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</si>
  <si>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</si>
  <si>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</si>
  <si>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</si>
  <si>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</si>
  <si>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</si>
  <si>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</si>
  <si>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</si>
  <si>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</si>
  <si>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</si>
  <si>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</si>
  <si>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</si>
  <si>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</si>
  <si>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</si>
  <si>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</si>
  <si>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</si>
  <si>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</si>
  <si>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</si>
  <si>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</si>
  <si>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</si>
  <si>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</si>
  <si>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</si>
  <si>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</si>
  <si>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</si>
  <si>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</si>
  <si>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</si>
  <si>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</si>
  <si>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</si>
  <si>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</si>
  <si>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</si>
  <si>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</si>
  <si>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</si>
  <si>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</si>
  <si>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</si>
  <si>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</si>
  <si>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</si>
  <si>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</si>
  <si>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</si>
  <si>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</si>
  <si>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</si>
  <si>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</si>
  <si>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</si>
  <si>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</si>
  <si>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</si>
  <si>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</si>
  <si>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</si>
  <si>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</si>
  <si>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</si>
  <si>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</si>
  <si>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</si>
  <si>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</si>
  <si>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</si>
  <si>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</si>
  <si>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</si>
  <si>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</si>
  <si>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</si>
  <si>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</si>
  <si>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</si>
  <si>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</si>
  <si>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</si>
  <si>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</si>
  <si>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</si>
  <si>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</si>
  <si>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</si>
  <si>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</si>
  <si>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</si>
  <si>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</si>
  <si>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</si>
  <si>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</si>
  <si>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</si>
  <si>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</si>
  <si>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</si>
  <si>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</si>
  <si>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</si>
  <si>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</si>
  <si>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</si>
  <si>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</si>
  <si>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</si>
  <si>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</si>
  <si>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</si>
  <si>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</si>
  <si>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</si>
  <si>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</si>
  <si>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</si>
  <si>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</si>
  <si>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</si>
  <si>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</si>
  <si>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</si>
  <si>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</si>
  <si>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</si>
  <si>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</si>
  <si>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</si>
  <si>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</si>
  <si>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</si>
  <si>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</si>
  <si>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</si>
  <si>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</si>
  <si>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</si>
  <si>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</si>
  <si>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</si>
  <si>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</si>
  <si>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</si>
  <si>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</si>
  <si>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</si>
  <si>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</si>
  <si>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</si>
  <si>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</si>
  <si>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</si>
  <si>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</si>
  <si>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</si>
  <si>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</si>
  <si>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</si>
  <si>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</si>
  <si>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</si>
  <si>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</si>
  <si>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</si>
  <si>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</si>
  <si>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</si>
  <si>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</si>
  <si>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</si>
  <si>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</si>
  <si>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</si>
  <si>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</si>
  <si>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</si>
  <si>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</si>
  <si>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</si>
  <si>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</si>
  <si>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</si>
  <si>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</si>
  <si>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</si>
  <si>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</si>
  <si>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</si>
  <si>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</si>
  <si>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</si>
  <si>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</si>
  <si>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</si>
  <si>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</si>
  <si>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</si>
  <si>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</si>
  <si>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</si>
  <si>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</si>
  <si>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</si>
  <si>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</si>
  <si>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</si>
  <si>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</si>
  <si>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</si>
  <si>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</si>
  <si>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</si>
  <si>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</si>
  <si>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</si>
  <si>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</si>
  <si>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</si>
  <si>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</si>
  <si>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</si>
  <si>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</si>
  <si>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</si>
  <si>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</si>
  <si>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</si>
  <si>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</si>
  <si>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</si>
  <si>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</si>
  <si>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</si>
  <si>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</si>
  <si>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</si>
  <si>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</si>
  <si>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</si>
  <si>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</si>
  <si>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</si>
  <si>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</si>
  <si>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</si>
  <si>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</si>
  <si>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</si>
  <si>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</si>
  <si>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</si>
  <si>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</si>
  <si>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</si>
  <si>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</si>
  <si>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</si>
  <si>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</si>
  <si>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</si>
  <si>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</si>
  <si>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</si>
  <si>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</si>
  <si>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</si>
  <si>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</si>
  <si>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</si>
  <si>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</si>
  <si>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</si>
  <si>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</si>
  <si>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</si>
  <si>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</si>
  <si>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</si>
  <si>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</si>
  <si>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</si>
  <si>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</si>
  <si>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</si>
  <si>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</si>
  <si>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</si>
  <si>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</si>
  <si>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</si>
  <si>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</si>
  <si>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</si>
  <si>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</si>
  <si>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</si>
  <si>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</si>
  <si>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</si>
  <si>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</si>
  <si>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</si>
  <si>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</si>
  <si>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</si>
  <si>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</si>
  <si>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</si>
  <si>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</si>
  <si>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</si>
  <si>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</si>
  <si>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</si>
  <si>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</si>
  <si>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</si>
  <si>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</si>
  <si>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</si>
  <si>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</si>
  <si>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</si>
  <si>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</si>
  <si>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</si>
  <si>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</si>
  <si>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</si>
  <si>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</si>
  <si>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</si>
  <si>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</si>
  <si>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</si>
  <si>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</si>
  <si>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</si>
  <si>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</si>
  <si>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</si>
  <si>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</si>
  <si>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</si>
  <si>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</si>
  <si>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</si>
  <si>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</si>
  <si>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</si>
  <si>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</si>
  <si>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</si>
  <si>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</si>
  <si>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</si>
  <si>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</si>
  <si>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</si>
  <si>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</si>
  <si>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</si>
  <si>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</si>
  <si>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</si>
  <si>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</si>
  <si>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</si>
  <si>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</si>
  <si>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</si>
  <si>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</si>
  <si>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</si>
  <si>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</si>
  <si>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</si>
  <si>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</si>
  <si>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</si>
  <si>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</si>
  <si>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</si>
  <si>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</si>
  <si>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</si>
  <si>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</si>
  <si>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</si>
  <si>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</si>
  <si>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</si>
  <si>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</si>
  <si>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</si>
  <si>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</si>
  <si>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</si>
  <si>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</si>
  <si>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</si>
  <si>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</si>
  <si>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</si>
  <si>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</si>
  <si>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</si>
  <si>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</si>
  <si>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</si>
  <si>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</si>
  <si>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</si>
  <si>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</si>
  <si>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</si>
  <si>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</si>
  <si>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</si>
  <si>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</si>
  <si>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</si>
  <si>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</si>
  <si>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</si>
  <si>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</si>
  <si>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</si>
  <si>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</si>
  <si>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</si>
  <si>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</si>
  <si>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</si>
  <si>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</si>
  <si>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</si>
  <si>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</si>
  <si>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</si>
  <si>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</si>
  <si>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</si>
  <si>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</si>
  <si>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</si>
  <si>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</si>
  <si>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</si>
  <si>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</si>
  <si>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</si>
  <si>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</si>
  <si>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</si>
  <si>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</si>
  <si>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</si>
  <si>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</si>
  <si>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</si>
  <si>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</si>
  <si>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</si>
  <si>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</si>
  <si>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</si>
  <si>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</si>
  <si>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</si>
  <si>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</si>
  <si>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</si>
  <si>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</si>
  <si>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</si>
  <si>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</si>
  <si>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</si>
  <si>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</si>
  <si>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</si>
  <si>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</si>
  <si>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</si>
  <si>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</si>
  <si>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</si>
  <si>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</si>
  <si>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</si>
  <si>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</si>
  <si>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</si>
  <si>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</si>
  <si>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</si>
  <si>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</si>
  <si>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</si>
  <si>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</si>
  <si>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</si>
  <si>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</si>
  <si>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</si>
  <si>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</si>
  <si>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</si>
  <si>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</si>
  <si>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</si>
  <si>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</si>
  <si>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</si>
  <si>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</si>
  <si>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</si>
  <si>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</si>
  <si>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</si>
  <si>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</si>
  <si>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</si>
  <si>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</si>
  <si>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</si>
  <si>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</si>
  <si>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</si>
  <si>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</si>
  <si>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</si>
  <si>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</si>
  <si>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</si>
  <si>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</si>
  <si>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</si>
  <si>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</si>
  <si>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</si>
  <si>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</si>
  <si>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</si>
  <si>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</si>
  <si>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</si>
  <si>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</si>
  <si>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</si>
  <si>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</si>
  <si>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</si>
  <si>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</si>
  <si>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</si>
  <si>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</si>
  <si>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</si>
  <si>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</si>
  <si>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</si>
  <si>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</si>
  <si>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</si>
  <si>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</si>
  <si>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</si>
  <si>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</si>
  <si>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</si>
  <si>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</si>
  <si>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</si>
  <si>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</si>
  <si>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</si>
  <si>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</si>
  <si>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</si>
  <si>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</si>
  <si>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</si>
  <si>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</si>
  <si>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</si>
  <si>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</si>
  <si>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</si>
  <si>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</si>
  <si>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</si>
  <si>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</si>
  <si>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</si>
  <si>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</si>
  <si>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</si>
  <si>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</si>
  <si>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</si>
  <si>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</si>
  <si>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</si>
  <si>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</si>
  <si>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</si>
  <si>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</si>
  <si>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</si>
  <si>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</si>
  <si>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</si>
  <si>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</si>
  <si>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</si>
  <si>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</si>
  <si>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</si>
  <si>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</si>
  <si>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</si>
  <si>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</si>
  <si>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</si>
  <si>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</si>
  <si>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</si>
  <si>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</si>
  <si>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</si>
  <si>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</si>
  <si>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</si>
  <si>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</si>
  <si>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</si>
  <si>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</si>
  <si>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</si>
  <si>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</si>
  <si>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</si>
  <si>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</si>
  <si>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</si>
  <si>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</si>
  <si>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</si>
  <si>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</si>
  <si>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</si>
  <si>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</si>
  <si>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</si>
  <si>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</si>
  <si>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</si>
  <si>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</si>
  <si>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</si>
  <si>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</si>
  <si>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</si>
  <si>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</si>
  <si>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</si>
  <si>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</si>
  <si>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</si>
  <si>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</si>
  <si>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</si>
  <si>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</si>
  <si>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</si>
  <si>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</si>
  <si>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</si>
  <si>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</si>
  <si>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</si>
  <si>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</si>
  <si>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</si>
  <si>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</si>
  <si>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</si>
  <si>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</si>
  <si>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</si>
  <si>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</si>
  <si>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</si>
  <si>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</si>
  <si>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</si>
  <si>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</si>
  <si>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</si>
  <si>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</si>
  <si>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</si>
  <si>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</si>
  <si>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</si>
  <si>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</si>
  <si>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</si>
  <si>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</si>
  <si>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</si>
  <si>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</si>
  <si>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</si>
  <si>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</si>
  <si>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</si>
  <si>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</si>
  <si>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</si>
  <si>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</si>
  <si>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</si>
  <si>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</si>
  <si>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</si>
  <si>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</si>
  <si>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</si>
  <si>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</si>
  <si>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</si>
  <si>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</si>
  <si>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</si>
  <si>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</si>
  <si>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</si>
  <si>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</si>
  <si>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</si>
  <si>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</si>
  <si>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</si>
  <si>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</si>
  <si>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</si>
  <si>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</si>
  <si>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</si>
  <si>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</si>
  <si>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</si>
  <si>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</si>
  <si>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</si>
  <si>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</si>
  <si>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</si>
  <si>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</si>
  <si>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</si>
  <si>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</si>
  <si>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</si>
  <si>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</si>
  <si>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</si>
  <si>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</si>
  <si>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</si>
  <si>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</si>
  <si>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</si>
  <si>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</si>
  <si>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</si>
  <si>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</si>
  <si>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</si>
  <si>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</si>
  <si>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</si>
  <si>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</si>
  <si>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</si>
  <si>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</si>
  <si>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</si>
  <si>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</si>
  <si>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</si>
  <si>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</si>
  <si>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</si>
  <si>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</si>
  <si>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</si>
  <si>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</si>
  <si>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</si>
  <si>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</si>
  <si>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</si>
  <si>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</si>
  <si>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</si>
  <si>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</si>
  <si>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</si>
  <si>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</si>
  <si>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</si>
  <si>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</si>
  <si>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</si>
  <si>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</si>
  <si>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</si>
  <si>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</si>
  <si>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</si>
  <si>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</si>
  <si>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</si>
  <si>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</si>
  <si>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</si>
  <si>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</si>
  <si>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</si>
  <si>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</si>
  <si>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</si>
  <si>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</si>
  <si>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</si>
  <si>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</si>
  <si>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</si>
  <si>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</si>
  <si>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</si>
  <si>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</si>
  <si>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</si>
  <si>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</si>
  <si>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</si>
  <si>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</si>
  <si>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</si>
  <si>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</si>
  <si>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</si>
  <si>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</si>
  <si>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</si>
  <si>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</si>
  <si>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</si>
  <si>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</si>
  <si>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</si>
  <si>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</si>
  <si>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</si>
  <si>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</si>
  <si>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</si>
  <si>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</si>
  <si>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</si>
  <si>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</si>
  <si>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</si>
  <si>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</si>
  <si>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</si>
  <si>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</si>
  <si>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</si>
  <si>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</si>
  <si>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</si>
  <si>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</si>
  <si>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</si>
  <si>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</si>
  <si>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</si>
  <si>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</si>
  <si>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</si>
  <si>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</si>
  <si>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</si>
  <si>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</si>
  <si>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</si>
  <si>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</si>
  <si>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</si>
  <si>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</si>
  <si>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</si>
  <si>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</si>
  <si>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</si>
  <si>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</si>
  <si>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</si>
  <si>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</si>
  <si>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</si>
  <si>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</si>
  <si>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</si>
  <si>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</si>
  <si>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</si>
  <si>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</si>
  <si>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</si>
  <si>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</si>
  <si>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</si>
  <si>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</si>
  <si>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</si>
  <si>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</si>
  <si>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</si>
  <si>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</si>
  <si>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</si>
  <si>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</si>
  <si>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</si>
  <si>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</si>
  <si>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</si>
  <si>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</si>
  <si>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</si>
  <si>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</si>
  <si>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</si>
  <si>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</si>
  <si>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</si>
  <si>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</si>
  <si>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</si>
  <si>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</si>
  <si>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</si>
  <si>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</si>
  <si>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</si>
  <si>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</si>
  <si>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</si>
  <si>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</si>
  <si>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</si>
  <si>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</si>
  <si>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</si>
  <si>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</si>
  <si>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</si>
  <si>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</si>
  <si>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</si>
  <si>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</si>
  <si>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</si>
  <si>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</si>
  <si>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</si>
  <si>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</si>
  <si>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</si>
  <si>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</si>
  <si>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</si>
  <si>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</si>
  <si>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</si>
  <si>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</si>
  <si>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</si>
  <si>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</si>
  <si>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</si>
  <si>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</si>
  <si>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</si>
  <si>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</si>
  <si>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</si>
  <si>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</si>
  <si>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</si>
  <si>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</si>
  <si>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</si>
  <si>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</si>
  <si>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</si>
  <si>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</si>
  <si>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</si>
  <si>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</si>
  <si>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</si>
  <si>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</si>
  <si>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</si>
  <si>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</si>
  <si>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</si>
  <si>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</si>
  <si>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</si>
  <si>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</si>
  <si>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</si>
  <si>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</si>
  <si>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</si>
  <si>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</si>
  <si>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</si>
  <si>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</si>
  <si>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</si>
  <si>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</si>
  <si>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</si>
  <si>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</si>
  <si>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</si>
  <si>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</si>
  <si>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</si>
  <si>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</si>
  <si>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</si>
  <si>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</si>
  <si>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</si>
  <si>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</si>
  <si>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</si>
  <si>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</si>
  <si>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</si>
  <si>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</si>
  <si>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</si>
  <si>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</si>
  <si>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</si>
  <si>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</si>
  <si>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</si>
  <si>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</si>
  <si>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</si>
  <si>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</si>
  <si>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</si>
  <si>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</si>
  <si>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</si>
  <si>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</si>
  <si>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</si>
  <si>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</si>
  <si>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</si>
  <si>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</si>
  <si>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</si>
  <si>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</si>
  <si>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</si>
  <si>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</si>
  <si>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</si>
  <si>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</si>
  <si>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</si>
  <si>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</si>
  <si>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</si>
  <si>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</si>
  <si>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</si>
  <si>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</si>
  <si>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</si>
  <si>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</si>
  <si>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</si>
  <si>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</si>
  <si>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</si>
  <si>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</si>
  <si>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</si>
  <si>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</si>
  <si>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</si>
  <si>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</si>
  <si>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</si>
  <si>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</si>
  <si>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</si>
  <si>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</si>
  <si>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</si>
  <si>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</si>
  <si>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</si>
  <si>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</si>
  <si>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</si>
  <si>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</si>
  <si>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</si>
  <si>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</si>
  <si>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</si>
  <si>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</si>
  <si>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</si>
  <si>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</si>
  <si>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</si>
  <si>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</si>
  <si>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</si>
  <si>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</si>
  <si>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</si>
  <si>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</si>
  <si>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</si>
  <si>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</si>
  <si>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</si>
  <si>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</si>
  <si>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</si>
  <si>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</si>
  <si>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</si>
  <si>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</si>
  <si>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</si>
  <si>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</si>
  <si>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</si>
  <si>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</si>
  <si>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</si>
  <si>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</si>
  <si>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</si>
  <si>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</si>
  <si>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</si>
  <si>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</si>
  <si>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</si>
  <si>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</si>
  <si>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</si>
  <si>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</si>
  <si>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</si>
  <si>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</si>
  <si>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</si>
  <si>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</si>
  <si>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</si>
  <si>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</si>
  <si>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</si>
  <si>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</si>
  <si>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</si>
  <si>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</si>
  <si>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</si>
  <si>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</si>
  <si>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</si>
  <si>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</si>
  <si>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</si>
  <si>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</si>
  <si>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</si>
  <si>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</si>
  <si>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</si>
  <si>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</si>
  <si>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</si>
  <si>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</si>
  <si>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</si>
  <si>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</si>
  <si>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</si>
  <si>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</si>
  <si>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</si>
  <si>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</si>
  <si>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</si>
  <si>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</si>
  <si>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</si>
  <si>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</si>
  <si>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</si>
  <si>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</si>
  <si>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</si>
  <si>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</si>
  <si>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</si>
  <si>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</si>
  <si>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</si>
  <si>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</si>
  <si>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</si>
  <si>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</si>
  <si>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</si>
  <si>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</si>
  <si>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</si>
  <si>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</si>
  <si>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</si>
  <si>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</si>
  <si>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</si>
  <si>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</si>
  <si>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</si>
  <si>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</si>
  <si>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</si>
  <si>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</si>
  <si>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</si>
  <si>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</si>
  <si>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</si>
  <si>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</si>
  <si>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</si>
  <si>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</si>
  <si>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</si>
  <si>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</si>
  <si>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</si>
  <si>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</si>
  <si>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</si>
  <si>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</si>
  <si>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</si>
  <si>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</si>
  <si>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</si>
  <si>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</si>
  <si>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</si>
  <si>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</si>
  <si>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</si>
  <si>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</si>
  <si>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</si>
  <si>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</si>
  <si>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</si>
  <si>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</si>
  <si>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</si>
  <si>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</si>
  <si>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</si>
  <si>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</si>
  <si>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</si>
  <si>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</si>
  <si>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</si>
  <si>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</si>
  <si>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</si>
  <si>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</si>
  <si>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</si>
  <si>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</si>
  <si>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</si>
  <si>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</si>
  <si>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</si>
  <si>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</si>
  <si>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</si>
  <si>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</si>
  <si>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</si>
  <si>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</si>
  <si>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</si>
  <si>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</si>
  <si>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</si>
  <si>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</si>
  <si>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</si>
  <si>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</si>
  <si>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</si>
  <si>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</si>
  <si>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</si>
  <si>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</si>
  <si>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</si>
  <si>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</si>
  <si>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</si>
  <si>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</si>
  <si>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</si>
  <si>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</si>
  <si>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</si>
  <si>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</si>
  <si>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</si>
  <si>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</si>
  <si>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</si>
  <si>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</si>
  <si>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</si>
  <si>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</si>
  <si>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</si>
  <si>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</si>
  <si>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</si>
  <si>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</si>
  <si>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</si>
  <si>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</si>
  <si>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</si>
  <si>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</si>
  <si>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</si>
  <si>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</si>
  <si>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</si>
  <si>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</si>
  <si>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</si>
  <si>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</si>
  <si>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</si>
  <si>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</si>
  <si>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</si>
  <si>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</si>
  <si>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</si>
  <si>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</si>
  <si>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</si>
  <si>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</si>
  <si>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</si>
  <si>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</si>
  <si>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</si>
  <si>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</si>
  <si>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</si>
  <si>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</si>
  <si>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</si>
  <si>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</si>
  <si>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</si>
  <si>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</si>
  <si>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</si>
  <si>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</si>
  <si>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</si>
  <si>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</si>
  <si>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</si>
  <si>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</si>
  <si>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</si>
  <si>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</si>
  <si>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</si>
  <si>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</si>
  <si>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</si>
  <si>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</si>
  <si>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</si>
  <si>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</si>
  <si>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</si>
  <si>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</si>
  <si>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</si>
  <si>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</si>
  <si>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</si>
  <si>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</si>
  <si>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</si>
  <si>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</si>
  <si>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</si>
  <si>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</si>
  <si>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</si>
  <si>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</si>
  <si>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</si>
  <si>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</si>
  <si>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</si>
  <si>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</si>
  <si>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</si>
  <si>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</si>
  <si>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</si>
  <si>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</si>
  <si>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</si>
  <si>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</si>
  <si>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</si>
  <si>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</si>
  <si>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</si>
  <si>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</si>
  <si>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</si>
  <si>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</si>
  <si>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</si>
  <si>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</si>
  <si>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</si>
  <si>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</si>
  <si>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</si>
  <si>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</si>
  <si>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</si>
  <si>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</si>
  <si>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</si>
  <si>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</si>
  <si>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</si>
  <si>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</si>
  <si>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</si>
  <si>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</si>
  <si>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</si>
  <si>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</si>
  <si>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</si>
  <si>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</si>
  <si>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</si>
  <si>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</si>
  <si>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</si>
  <si>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</si>
  <si>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</si>
  <si>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</si>
  <si>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</si>
  <si>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</si>
  <si>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</si>
  <si>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</si>
  <si>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</si>
  <si>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</si>
  <si>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</si>
  <si>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</si>
  <si>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</si>
  <si>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</si>
  <si>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</si>
  <si>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</si>
  <si>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</si>
  <si>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</si>
  <si>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</si>
  <si>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</si>
  <si>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</si>
  <si>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</si>
  <si>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</si>
  <si>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</si>
  <si>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</si>
  <si>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</si>
  <si>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</si>
  <si>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</si>
  <si>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</si>
  <si>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</si>
  <si>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</si>
  <si>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</si>
  <si>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</si>
  <si>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</si>
  <si>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</si>
  <si>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</si>
  <si>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</si>
  <si>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</si>
  <si>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</si>
  <si>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</si>
  <si>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</si>
  <si>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</si>
  <si>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</si>
  <si>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</si>
  <si>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</si>
  <si>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</si>
  <si>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</si>
  <si>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</si>
  <si>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</si>
  <si>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</si>
  <si>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</si>
  <si>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</si>
  <si>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</si>
  <si>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</si>
  <si>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</si>
  <si>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</si>
  <si>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</si>
  <si>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</si>
  <si>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</si>
  <si>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</si>
  <si>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</si>
  <si>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</si>
  <si>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</si>
  <si>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</si>
  <si>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</si>
  <si>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</si>
  <si>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</si>
  <si>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</si>
  <si>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</si>
  <si>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</si>
  <si>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</si>
  <si>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</si>
  <si>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</si>
  <si>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</si>
  <si>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</si>
  <si>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</si>
  <si>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</si>
  <si>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</si>
  <si>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</si>
  <si>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</si>
  <si>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</si>
  <si>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</si>
  <si>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</si>
  <si>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</si>
  <si>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</si>
  <si>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</si>
  <si>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</si>
  <si>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</si>
  <si>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</si>
  <si>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</si>
  <si>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</si>
  <si>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</si>
  <si>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</si>
  <si>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</si>
  <si>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</si>
  <si>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</si>
  <si>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</si>
  <si>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</si>
  <si>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</si>
  <si>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</si>
  <si>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</si>
  <si>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</si>
  <si>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</si>
  <si>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</si>
  <si>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</si>
  <si>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</si>
  <si>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</si>
  <si>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</si>
  <si>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</si>
  <si>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</si>
  <si>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</si>
  <si>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</si>
  <si>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</si>
  <si>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</si>
  <si>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</si>
  <si>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</si>
  <si>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</si>
  <si>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</si>
  <si>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</si>
  <si>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</si>
  <si>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</si>
  <si>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</si>
  <si>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</si>
  <si>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</si>
  <si>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</si>
  <si>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</si>
  <si>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</si>
  <si>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</si>
  <si>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</si>
  <si>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</si>
  <si>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</si>
  <si>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</si>
  <si>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</si>
  <si>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</si>
  <si>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</si>
  <si>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</si>
  <si>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</si>
  <si>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</si>
  <si>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</si>
  <si>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</si>
  <si>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</si>
  <si>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</si>
  <si>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</si>
  <si>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</si>
  <si>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</si>
  <si>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</si>
  <si>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</si>
  <si>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</si>
  <si>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</si>
  <si>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</si>
  <si>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</si>
  <si>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</si>
  <si>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</si>
  <si>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</si>
  <si>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</si>
  <si>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</si>
  <si>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</si>
  <si>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</si>
  <si>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</si>
  <si>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</si>
  <si>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</si>
  <si>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</si>
  <si>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</si>
  <si>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</si>
  <si>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</si>
  <si>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</si>
  <si>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</si>
  <si>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</si>
  <si>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</si>
  <si>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</si>
  <si>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</si>
  <si>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</si>
  <si>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</si>
  <si>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</si>
  <si>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</si>
  <si>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</si>
  <si>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</si>
  <si>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</si>
  <si>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</si>
  <si>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</si>
  <si>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</si>
  <si>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</si>
  <si>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</si>
  <si>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</si>
  <si>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</si>
  <si>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</si>
  <si>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</si>
  <si>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</si>
  <si>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</si>
  <si>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</si>
  <si>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</si>
  <si>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</si>
  <si>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</si>
  <si>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</si>
  <si>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</si>
  <si>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</si>
  <si>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</si>
  <si>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</si>
  <si>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</si>
  <si>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</si>
  <si>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</si>
  <si>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</si>
  <si>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</si>
  <si>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</si>
  <si>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</si>
  <si>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</si>
  <si>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</si>
  <si>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</si>
  <si>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</si>
  <si>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</si>
  <si>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</si>
  <si>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</si>
  <si>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</si>
  <si>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</si>
  <si>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</si>
  <si>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</si>
  <si>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</si>
  <si>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</si>
  <si>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</si>
  <si>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</si>
  <si>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</si>
  <si>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</si>
  <si>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</si>
  <si>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</si>
  <si>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</si>
  <si>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</si>
  <si>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</si>
  <si>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</si>
  <si>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</si>
  <si>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</si>
  <si>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</si>
  <si>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</si>
  <si>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</si>
  <si>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</si>
  <si>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</si>
  <si>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</si>
  <si>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</si>
  <si>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</si>
  <si>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</si>
  <si>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</si>
  <si>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</si>
  <si>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</si>
  <si>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</si>
  <si>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</si>
  <si>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</si>
  <si>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</si>
  <si>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</si>
  <si>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</si>
  <si>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</si>
  <si>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</si>
  <si>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</si>
  <si>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</si>
  <si>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</si>
  <si>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</si>
  <si>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</si>
  <si>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</si>
  <si>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</si>
  <si>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</si>
  <si>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</si>
  <si>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</si>
  <si>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</si>
  <si>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</si>
  <si>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</si>
  <si>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</si>
  <si>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</si>
  <si>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</si>
  <si>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</si>
  <si>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</si>
  <si>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</si>
  <si>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</si>
  <si>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</si>
  <si>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</si>
  <si>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</si>
  <si>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</si>
  <si>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</si>
  <si>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</si>
  <si>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</si>
  <si>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</si>
  <si>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</si>
  <si>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</si>
  <si>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</si>
  <si>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</si>
  <si>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</si>
  <si>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</si>
  <si>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</si>
  <si>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</si>
  <si>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</si>
  <si>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</si>
  <si>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</si>
  <si>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</si>
  <si>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</si>
  <si>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</si>
  <si>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</si>
  <si>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</si>
  <si>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</si>
  <si>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</si>
  <si>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</si>
  <si>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</si>
  <si>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</si>
  <si>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</si>
  <si>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</si>
  <si>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</si>
  <si>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</si>
  <si>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</si>
  <si>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</si>
  <si>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</si>
  <si>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</si>
  <si>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</si>
  <si>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</si>
  <si>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</si>
  <si>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</si>
  <si>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</si>
  <si>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</si>
  <si>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</si>
  <si>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</si>
  <si>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</si>
  <si>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</si>
  <si>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</si>
  <si>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</si>
  <si>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</si>
  <si>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</si>
  <si>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</si>
  <si>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</si>
  <si>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</si>
  <si>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</si>
  <si>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</si>
  <si>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</si>
  <si>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</si>
  <si>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</si>
  <si>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</si>
  <si>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</si>
  <si>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</si>
  <si>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</si>
  <si>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</si>
  <si>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</si>
  <si>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</si>
  <si>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</si>
  <si>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</si>
  <si>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</si>
  <si>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</si>
  <si>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</si>
  <si>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</si>
  <si>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</si>
  <si>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</si>
  <si>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</si>
  <si>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</si>
  <si>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</si>
  <si>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</si>
  <si>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</si>
  <si>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</si>
  <si>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</si>
  <si>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</si>
  <si>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</si>
  <si>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</si>
  <si>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</si>
  <si>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</si>
  <si>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</si>
  <si>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</si>
  <si>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</si>
  <si>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</si>
  <si>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</si>
  <si>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</si>
  <si>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</si>
  <si>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</si>
  <si>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</si>
  <si>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</si>
  <si>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</si>
  <si>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</si>
  <si>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</si>
  <si>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</si>
  <si>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</si>
  <si>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</si>
  <si>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</si>
  <si>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</si>
  <si>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</si>
  <si>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</si>
  <si>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</si>
  <si>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</si>
  <si>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</si>
  <si>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</si>
  <si>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</si>
  <si>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</si>
  <si>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</si>
  <si>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</si>
  <si>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</si>
  <si>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</si>
  <si>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</si>
  <si>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</si>
  <si>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</si>
  <si>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</si>
  <si>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</si>
  <si>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</si>
  <si>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</si>
  <si>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</si>
  <si>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</si>
  <si>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</si>
  <si>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</si>
  <si>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</si>
  <si>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</si>
  <si>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</si>
  <si>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</si>
  <si>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</si>
  <si>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</si>
  <si>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</si>
  <si>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</si>
  <si>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</si>
  <si>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</si>
  <si>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</si>
  <si>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</si>
  <si>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</si>
  <si>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</si>
  <si>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</si>
  <si>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</si>
  <si>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</si>
  <si>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</si>
  <si>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</si>
  <si>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</si>
  <si>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</si>
  <si>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</si>
  <si>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</si>
  <si>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</si>
  <si>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</si>
  <si>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</si>
  <si>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</si>
  <si>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</si>
  <si>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</si>
  <si>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</si>
  <si>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</si>
  <si>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</si>
  <si>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</si>
  <si>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</si>
  <si>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</si>
  <si>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</si>
  <si>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</si>
  <si>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</si>
  <si>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</si>
  <si>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</si>
  <si>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</si>
  <si>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</si>
  <si>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</si>
  <si>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</si>
  <si>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</si>
  <si>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</si>
  <si>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</si>
  <si>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</si>
  <si>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</si>
  <si>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</si>
  <si>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</si>
  <si>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</si>
  <si>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</si>
  <si>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</si>
  <si>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</si>
  <si>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</si>
  <si>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</si>
  <si>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</si>
  <si>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</si>
  <si>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</si>
  <si>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</si>
  <si>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</si>
  <si>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</si>
  <si>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</si>
  <si>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</si>
  <si>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</si>
  <si>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</si>
  <si>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</si>
  <si>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</si>
  <si>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</si>
  <si>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</si>
  <si>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</si>
  <si>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</si>
  <si>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</si>
  <si>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</si>
  <si>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</si>
  <si>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</si>
  <si>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</si>
  <si>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</si>
  <si>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</si>
  <si>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</si>
  <si>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</si>
  <si>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</si>
  <si>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</si>
  <si>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</si>
  <si>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</si>
  <si>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</si>
  <si>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</si>
  <si>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</si>
  <si>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</si>
  <si>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</si>
  <si>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</si>
  <si>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</si>
  <si>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</si>
  <si>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</si>
  <si>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</si>
  <si>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</si>
  <si>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</si>
  <si>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</si>
  <si>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</si>
  <si>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</si>
  <si>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</si>
  <si>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</si>
  <si>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</si>
  <si>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</si>
  <si>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</si>
  <si>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</si>
  <si>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</si>
  <si>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</si>
  <si>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</si>
  <si>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</si>
  <si>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</si>
  <si>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</si>
  <si>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</si>
  <si>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</si>
  <si>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</si>
  <si>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</si>
  <si>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</si>
  <si>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</si>
  <si>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</si>
  <si>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</si>
  <si>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</si>
  <si>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</si>
  <si>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</si>
  <si>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</si>
  <si>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</si>
  <si>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</si>
  <si>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</si>
  <si>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</si>
  <si>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</si>
  <si>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</si>
  <si>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</si>
  <si>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</si>
  <si>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</si>
  <si>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</si>
  <si>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</si>
  <si>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</si>
  <si>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</si>
  <si>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</si>
  <si>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</si>
  <si>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</si>
  <si>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</si>
  <si>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</si>
  <si>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</si>
  <si>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</si>
  <si>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</si>
  <si>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</si>
  <si>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</si>
  <si>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</si>
  <si>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</si>
  <si>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</si>
  <si>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</si>
  <si>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</si>
  <si>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</si>
  <si>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</si>
  <si>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</si>
  <si>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</si>
  <si>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</si>
  <si>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</si>
  <si>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</si>
  <si>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</si>
  <si>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</si>
  <si>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</si>
  <si>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</si>
  <si>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</si>
  <si>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</si>
  <si>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</si>
  <si>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</si>
  <si>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</si>
  <si>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</si>
  <si>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</si>
  <si>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</si>
  <si>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</si>
  <si>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</si>
  <si>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</si>
  <si>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</si>
  <si>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</si>
  <si>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</si>
  <si>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</si>
  <si>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</si>
  <si>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</si>
  <si>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</si>
  <si>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</si>
  <si>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</si>
  <si>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</si>
  <si>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</si>
  <si>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</si>
  <si>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</si>
  <si>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</si>
  <si>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</si>
  <si>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</si>
  <si>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</si>
  <si>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</si>
  <si>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</si>
  <si>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</si>
  <si>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</si>
  <si>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</si>
  <si>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</si>
  <si>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</si>
  <si>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</si>
  <si>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</si>
  <si>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</si>
  <si>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</si>
  <si>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</si>
  <si>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</si>
  <si>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</si>
  <si>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</si>
  <si>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</si>
  <si>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</si>
  <si>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</si>
  <si>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</si>
  <si>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</si>
  <si>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</si>
  <si>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</si>
  <si>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</si>
  <si>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</si>
  <si>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</si>
  <si>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</si>
  <si>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</si>
  <si>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</si>
  <si>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</si>
  <si>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</si>
  <si>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</si>
  <si>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</si>
  <si>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</si>
  <si>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</si>
  <si>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</si>
  <si>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</si>
  <si>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</si>
  <si>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</si>
  <si>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</si>
  <si>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</si>
  <si>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</si>
  <si>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</si>
  <si>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</si>
  <si>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</si>
  <si>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</si>
  <si>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</si>
  <si>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</si>
  <si>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</si>
  <si>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</si>
  <si>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</si>
  <si>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</si>
  <si>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</si>
  <si>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</si>
  <si>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</si>
  <si>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</si>
  <si>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</si>
  <si>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</si>
  <si>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</si>
  <si>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</si>
  <si>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</si>
  <si>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</si>
  <si>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</si>
  <si>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</si>
  <si>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</si>
  <si>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</si>
  <si>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</si>
  <si>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</si>
  <si>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</si>
  <si>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</si>
  <si>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</si>
  <si>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</si>
  <si>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</si>
  <si>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</si>
  <si>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</si>
  <si>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</si>
  <si>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</si>
  <si>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</si>
  <si>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</si>
  <si>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</si>
  <si>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</si>
  <si>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</si>
  <si>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</si>
  <si>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</si>
  <si>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</si>
  <si>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</si>
  <si>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</si>
  <si>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</si>
  <si>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</si>
  <si>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</si>
  <si>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</si>
  <si>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</si>
  <si>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</si>
  <si>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</si>
  <si>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</si>
  <si>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</si>
  <si>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</si>
  <si>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</si>
  <si>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</si>
  <si>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</si>
  <si>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</si>
  <si>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</si>
  <si>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</si>
  <si>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</si>
  <si>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</si>
  <si>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</si>
  <si>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</si>
  <si>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</si>
  <si>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</si>
  <si>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</si>
  <si>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</si>
  <si>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</si>
  <si>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</si>
  <si>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</si>
  <si>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</si>
  <si>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</si>
  <si>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</si>
  <si>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</si>
  <si>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</si>
  <si>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</si>
  <si>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</si>
  <si>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</si>
  <si>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</si>
  <si>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</si>
  <si>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</si>
  <si>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</si>
  <si>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</si>
  <si>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</si>
  <si>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</si>
  <si>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</si>
  <si>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</si>
  <si>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</si>
  <si>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</si>
  <si>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</si>
  <si>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</si>
  <si>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</si>
  <si>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</si>
  <si>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</si>
  <si>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</si>
  <si>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</si>
  <si>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</si>
  <si>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</si>
  <si>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</si>
  <si>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</si>
  <si>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</si>
  <si>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</si>
  <si>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</si>
  <si>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</si>
  <si>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</si>
  <si>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</si>
  <si>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</si>
  <si>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</si>
  <si>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</si>
  <si>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</si>
  <si>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</si>
  <si>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</si>
  <si>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</si>
  <si>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</si>
  <si>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</si>
  <si>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</si>
  <si>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</si>
  <si>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</si>
  <si>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</si>
  <si>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</si>
  <si>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</si>
  <si>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</si>
  <si>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</si>
  <si>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</si>
  <si>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</si>
  <si>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</si>
  <si>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</si>
  <si>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</si>
  <si>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</si>
  <si>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</si>
  <si>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</si>
  <si>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</si>
  <si>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</si>
  <si>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</si>
  <si>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</si>
  <si>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</si>
  <si>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</si>
  <si>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</si>
  <si>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</si>
  <si>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</si>
  <si>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</si>
  <si>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</si>
  <si>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</si>
  <si>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</si>
  <si>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</si>
  <si>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</si>
  <si>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</si>
  <si>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</si>
  <si>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</si>
  <si>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</si>
  <si>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</si>
  <si>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</si>
  <si>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</si>
  <si>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</si>
  <si>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</si>
  <si>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</si>
  <si>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</si>
  <si>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</si>
  <si>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</si>
  <si>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</si>
  <si>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</si>
  <si>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</si>
  <si>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</si>
  <si>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</si>
  <si>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</si>
  <si>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</si>
  <si>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</si>
  <si>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</si>
  <si>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</si>
  <si>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</si>
  <si>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</si>
  <si>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</si>
  <si>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</si>
  <si>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</si>
  <si>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</si>
  <si>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</si>
  <si>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</si>
  <si>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</si>
  <si>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</si>
  <si>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</si>
  <si>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</si>
  <si>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</si>
  <si>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</si>
  <si>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</si>
  <si>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</si>
  <si>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</si>
  <si>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</si>
  <si>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</si>
  <si>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</si>
  <si>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</si>
  <si>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</si>
  <si>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</si>
  <si>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</si>
  <si>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</si>
  <si>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</si>
  <si>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</si>
  <si>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</si>
  <si>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</si>
  <si>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</si>
  <si>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</si>
  <si>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</si>
  <si>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</si>
  <si>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</si>
  <si>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</si>
  <si>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</si>
  <si>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</si>
  <si>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</si>
  <si>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</si>
  <si>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</si>
  <si>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</si>
  <si>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</si>
  <si>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</si>
  <si>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</si>
  <si>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</si>
  <si>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</si>
  <si>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</si>
  <si>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</si>
  <si>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</si>
  <si>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</si>
  <si>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</si>
  <si>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</si>
  <si>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</si>
  <si>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</si>
  <si>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</si>
  <si>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</si>
  <si>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</si>
  <si>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</si>
  <si>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</si>
  <si>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</si>
  <si>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</si>
  <si>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</si>
  <si>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</si>
  <si>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</si>
  <si>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</si>
  <si>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</si>
  <si>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</si>
  <si>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</si>
  <si>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</si>
  <si>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</si>
  <si>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</si>
  <si>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</si>
  <si>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</si>
  <si>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</si>
  <si>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</si>
  <si>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</si>
  <si>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</si>
  <si>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</si>
  <si>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</si>
  <si>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</si>
  <si>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</si>
  <si>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</si>
  <si>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</si>
  <si>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</si>
  <si>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</si>
  <si>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</si>
  <si>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</si>
  <si>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</si>
  <si>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</si>
  <si>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</si>
  <si>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</si>
  <si>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</si>
  <si>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</si>
  <si>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</si>
  <si>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</si>
  <si>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</si>
  <si>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</si>
  <si>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</si>
  <si>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</si>
  <si>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</si>
  <si>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</si>
  <si>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</si>
  <si>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</si>
  <si>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</si>
  <si>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</si>
  <si>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</si>
  <si>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</si>
  <si>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</si>
  <si>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</si>
  <si>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</si>
  <si>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</si>
  <si>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</si>
  <si>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</si>
  <si>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</si>
  <si>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</si>
  <si>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</si>
  <si>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</si>
  <si>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</si>
  <si>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</si>
  <si>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</si>
  <si>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</si>
  <si>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</si>
  <si>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</si>
  <si>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</si>
  <si>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</si>
  <si>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</si>
  <si>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</si>
  <si>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</si>
  <si>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</si>
  <si>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</si>
  <si>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</si>
  <si>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</si>
  <si>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</si>
  <si>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</si>
  <si>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</si>
  <si>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</si>
  <si>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</si>
  <si>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</si>
  <si>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</si>
  <si>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</si>
  <si>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</si>
  <si>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</si>
  <si>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</si>
  <si>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</si>
  <si>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</si>
  <si>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</si>
  <si>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</si>
  <si>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</si>
  <si>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</si>
  <si>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</si>
  <si>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</si>
  <si>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</si>
  <si>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</si>
  <si>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</si>
  <si>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</si>
  <si>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</si>
  <si>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</si>
  <si>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</si>
  <si>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</si>
  <si>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</si>
  <si>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</si>
  <si>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</si>
  <si>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</si>
  <si>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</si>
  <si>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</si>
  <si>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</si>
  <si>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</si>
  <si>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</si>
  <si>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</si>
  <si>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</si>
  <si>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</si>
  <si>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</si>
  <si>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</si>
  <si>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</si>
  <si>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</si>
  <si>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</si>
  <si>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</si>
  <si>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</si>
  <si>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</si>
  <si>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</si>
  <si>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</si>
  <si>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</si>
  <si>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</si>
  <si>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</si>
  <si>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</si>
  <si>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</si>
  <si>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</si>
  <si>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</si>
  <si>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</si>
  <si>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</si>
  <si>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</si>
  <si>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</si>
  <si>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</si>
  <si>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</si>
  <si>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</si>
  <si>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</si>
  <si>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</si>
  <si>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</si>
  <si>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</si>
  <si>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</si>
  <si>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</si>
  <si>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</si>
  <si>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</si>
  <si>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</si>
  <si>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</si>
  <si>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</si>
  <si>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</si>
  <si>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</si>
  <si>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</si>
  <si>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</si>
  <si>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</si>
  <si>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</si>
  <si>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</si>
  <si>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</si>
  <si>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</si>
  <si>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</si>
  <si>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</si>
  <si>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</si>
  <si>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</si>
  <si>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</si>
  <si>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</si>
  <si>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</si>
  <si>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</si>
  <si>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</si>
  <si>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</si>
  <si>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</si>
  <si>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</si>
  <si>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</si>
  <si>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</si>
  <si>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</si>
  <si>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</si>
  <si>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</si>
  <si>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</si>
  <si>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</si>
  <si>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</si>
  <si>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</si>
  <si>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</si>
  <si>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</si>
  <si>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</si>
  <si>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</si>
  <si>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</si>
  <si>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</si>
  <si>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</si>
  <si>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</si>
  <si>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</si>
  <si>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</si>
  <si>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</si>
  <si>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</si>
  <si>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</si>
  <si>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</si>
  <si>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</si>
  <si>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</si>
  <si>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</si>
  <si>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</si>
  <si>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</si>
  <si>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</si>
  <si>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</si>
  <si>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</si>
  <si>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</si>
  <si>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</si>
  <si>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</si>
  <si>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</si>
  <si>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</si>
  <si>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</si>
  <si>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</si>
  <si>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</si>
  <si>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</si>
  <si>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</si>
  <si>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</si>
  <si>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</si>
  <si>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</si>
  <si>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</si>
  <si>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</si>
  <si>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</si>
  <si>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</si>
  <si>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</si>
  <si>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</si>
  <si>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</si>
  <si>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</si>
  <si>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</si>
  <si>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</si>
  <si>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</si>
  <si>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</si>
  <si>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</si>
  <si>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</si>
  <si>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</si>
  <si>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</si>
  <si>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</si>
  <si>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</si>
  <si>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</si>
  <si>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</si>
  <si>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</si>
  <si>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</si>
  <si>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</si>
  <si>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</si>
  <si>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</si>
  <si>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</si>
  <si>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</si>
  <si>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</si>
  <si>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</si>
  <si>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</si>
  <si>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</si>
  <si>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</si>
  <si>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</si>
  <si>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</si>
  <si>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</si>
  <si>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</si>
  <si>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</si>
  <si>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</si>
  <si>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</si>
  <si>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</si>
  <si>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</si>
  <si>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</si>
  <si>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</si>
  <si>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</si>
  <si>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</si>
  <si>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</si>
  <si>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</si>
  <si>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</si>
  <si>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</si>
  <si>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</si>
  <si>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</si>
  <si>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</si>
  <si>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</si>
  <si>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</si>
  <si>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</si>
  <si>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</si>
  <si>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</si>
  <si>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</si>
  <si>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</si>
  <si>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</si>
  <si>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</si>
  <si>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</si>
  <si>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</si>
  <si>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</si>
  <si>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</si>
  <si>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</si>
  <si>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</si>
  <si>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</si>
  <si>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</si>
  <si>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</si>
  <si>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</si>
  <si>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</si>
  <si>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</si>
  <si>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</si>
  <si>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</si>
  <si>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</si>
  <si>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</si>
  <si>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</si>
  <si>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</si>
  <si>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</si>
  <si>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</si>
  <si>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</si>
  <si>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</si>
  <si>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</si>
  <si>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</si>
  <si>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</si>
  <si>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</si>
  <si>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</si>
  <si>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</si>
  <si>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</si>
  <si>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</si>
  <si>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</si>
  <si>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</si>
  <si>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</si>
  <si>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</si>
  <si>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</si>
  <si>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</si>
  <si>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</si>
  <si>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</si>
  <si>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</si>
  <si>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</si>
  <si>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</si>
  <si>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</si>
  <si>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</si>
  <si>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</si>
  <si>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</si>
  <si>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</si>
  <si>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</si>
  <si>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</si>
  <si>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</si>
  <si>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</si>
  <si>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</si>
  <si>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</si>
  <si>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</si>
  <si>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</si>
  <si>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</si>
  <si>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</si>
  <si>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</si>
  <si>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</si>
  <si>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</si>
  <si>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</si>
  <si>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</si>
  <si>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</si>
  <si>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</si>
  <si>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</si>
  <si>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</si>
  <si>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</si>
  <si>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</si>
  <si>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</si>
  <si>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</si>
  <si>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</si>
  <si>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</si>
  <si>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</si>
  <si>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</si>
  <si>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</si>
  <si>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</si>
  <si>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</si>
  <si>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</si>
  <si>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</si>
  <si>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</si>
  <si>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</si>
  <si>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</si>
  <si>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</si>
  <si>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</si>
  <si>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</si>
  <si>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</si>
  <si>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</si>
  <si>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</si>
  <si>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</si>
  <si>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</si>
  <si>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</si>
  <si>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</si>
  <si>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</si>
  <si>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</si>
  <si>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</si>
  <si>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</si>
  <si>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</si>
  <si>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</si>
  <si>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</si>
  <si>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</si>
  <si>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</si>
  <si>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</si>
  <si>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</si>
  <si>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</si>
  <si>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</si>
  <si>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</si>
  <si>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</si>
  <si>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</si>
  <si>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</si>
  <si>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</si>
  <si>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</si>
  <si>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</si>
  <si>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</si>
  <si>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</si>
  <si>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</si>
  <si>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</si>
  <si>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</si>
  <si>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</si>
  <si>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</si>
  <si>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</si>
  <si>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</si>
  <si>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</si>
  <si>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</si>
  <si>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</si>
  <si>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</si>
  <si>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</si>
  <si>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</si>
  <si>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</si>
  <si>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</si>
  <si>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</si>
  <si>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</si>
  <si>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</si>
  <si>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</si>
  <si>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</si>
  <si>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</si>
  <si>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</si>
  <si>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</si>
  <si>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</si>
  <si>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</si>
  <si>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</si>
  <si>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</si>
  <si>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</si>
  <si>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</si>
  <si>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</si>
  <si>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</si>
  <si>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</si>
  <si>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</si>
  <si>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</si>
  <si>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</si>
  <si>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</si>
  <si>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</si>
  <si>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</si>
  <si>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</si>
  <si>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</si>
  <si>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</si>
  <si>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</si>
  <si>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</si>
  <si>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</si>
  <si>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</si>
  <si>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</si>
  <si>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</si>
  <si>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</si>
  <si>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</si>
  <si>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</si>
  <si>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</si>
  <si>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</si>
  <si>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</si>
  <si>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</si>
  <si>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</si>
  <si>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</si>
  <si>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</si>
  <si>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</si>
  <si>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</si>
  <si>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</si>
  <si>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</si>
  <si>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</si>
  <si>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</si>
  <si>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</si>
  <si>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</si>
  <si>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</si>
  <si>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</si>
  <si>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</si>
  <si>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</si>
  <si>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</si>
  <si>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</si>
  <si>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</si>
  <si>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</si>
  <si>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</si>
  <si>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</si>
  <si>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</si>
  <si>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</si>
  <si>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</si>
  <si>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</si>
  <si>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</si>
  <si>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</si>
  <si>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</si>
  <si>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</si>
  <si>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</si>
  <si>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</si>
  <si>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</si>
  <si>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</si>
  <si>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</si>
  <si>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</si>
  <si>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</si>
  <si>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</si>
  <si>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</si>
  <si>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</si>
  <si>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</si>
  <si>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</si>
  <si>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</si>
  <si>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</si>
  <si>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</si>
  <si>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</si>
  <si>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</si>
  <si>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</si>
  <si>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</si>
  <si>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</si>
  <si>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</si>
  <si>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</si>
  <si>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</si>
  <si>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</si>
  <si>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</si>
  <si>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</si>
  <si>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</si>
  <si>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</si>
  <si>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</si>
  <si>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</si>
  <si>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</si>
  <si>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</si>
  <si>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</si>
  <si>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</si>
  <si>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</si>
  <si>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</si>
  <si>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</si>
  <si>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</si>
  <si>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</si>
  <si>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</si>
  <si>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</si>
  <si>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</si>
  <si>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</si>
  <si>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</si>
  <si>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</si>
  <si>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</si>
  <si>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</si>
  <si>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</si>
  <si>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</si>
  <si>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</si>
  <si>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</si>
  <si>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</si>
  <si>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</si>
  <si>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</si>
  <si>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</si>
  <si>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</si>
  <si>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</si>
  <si>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</si>
  <si>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</si>
  <si>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</si>
  <si>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</si>
  <si>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</si>
  <si>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</si>
  <si>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</si>
  <si>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</si>
  <si>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</si>
  <si>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</si>
  <si>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</si>
  <si>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</si>
  <si>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</si>
  <si>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</si>
  <si>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</si>
  <si>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</si>
  <si>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</si>
  <si>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</si>
  <si>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</si>
  <si>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</si>
  <si>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</si>
  <si>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</si>
  <si>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</si>
  <si>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</si>
  <si>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</si>
  <si>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</si>
  <si>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</si>
  <si>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</si>
  <si>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</si>
  <si>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</si>
  <si>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</si>
  <si>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</si>
  <si>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</si>
  <si>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</si>
  <si>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</si>
  <si>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</si>
  <si>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</si>
  <si>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</si>
  <si>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</si>
  <si>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</si>
  <si>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</si>
  <si>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</si>
  <si>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</si>
  <si>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</si>
  <si>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</si>
  <si>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</si>
  <si>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</si>
  <si>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</si>
  <si>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</si>
  <si>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</si>
  <si>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</si>
  <si>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</si>
  <si>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</si>
  <si>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</si>
  <si>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</si>
  <si>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</si>
  <si>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</si>
  <si>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</si>
  <si>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</si>
  <si>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</si>
  <si>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</si>
  <si>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</si>
  <si>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</si>
  <si>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</si>
  <si>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</si>
  <si>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</si>
  <si>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</si>
  <si>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</si>
  <si>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</si>
  <si>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</si>
  <si>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</si>
  <si>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</si>
  <si>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</si>
  <si>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</si>
  <si>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</si>
  <si>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</si>
  <si>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</si>
  <si>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</si>
  <si>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</si>
  <si>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</si>
  <si>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</si>
  <si>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</si>
  <si>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</si>
  <si>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</si>
  <si>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</si>
  <si>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</si>
  <si>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</si>
  <si>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</si>
  <si>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</si>
  <si>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</si>
  <si>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</si>
  <si>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</si>
  <si>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</si>
  <si>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</si>
  <si>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</si>
  <si>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</si>
  <si>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</si>
  <si>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</si>
  <si>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</si>
  <si>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</si>
  <si>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</si>
  <si>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</si>
  <si>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</si>
  <si>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</si>
  <si>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</si>
  <si>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</si>
  <si>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</si>
  <si>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</si>
  <si>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</si>
  <si>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</si>
  <si>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</si>
  <si>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</si>
  <si>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</si>
  <si>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</si>
  <si>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</si>
  <si>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</si>
  <si>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</si>
  <si>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</si>
  <si>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</si>
  <si>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</si>
  <si>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</si>
  <si>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</si>
  <si>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</si>
  <si>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</si>
  <si>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</si>
  <si>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</si>
  <si>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</si>
  <si>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</si>
  <si>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</si>
  <si>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</si>
  <si>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</si>
  <si>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</si>
  <si>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</si>
  <si>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</si>
  <si>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</si>
  <si>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</si>
  <si>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</si>
  <si>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</si>
  <si>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</si>
  <si>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</si>
  <si>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</si>
  <si>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</si>
  <si>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</si>
  <si>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</si>
  <si>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</si>
  <si>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</si>
  <si>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</si>
  <si>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</si>
  <si>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</si>
  <si>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</si>
  <si>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</si>
  <si>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</si>
  <si>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</si>
  <si>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</si>
  <si>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</si>
  <si>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</si>
  <si>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</si>
  <si>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</si>
  <si>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</si>
  <si>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</si>
  <si>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</si>
  <si>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</si>
  <si>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</si>
  <si>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</si>
  <si>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</si>
  <si>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</si>
  <si>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</si>
  <si>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</si>
  <si>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</si>
  <si>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</si>
  <si>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</si>
  <si>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</si>
  <si>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</si>
  <si>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</si>
  <si>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</si>
  <si>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</si>
  <si>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</si>
  <si>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</si>
  <si>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</si>
  <si>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</si>
  <si>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</si>
  <si>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</si>
  <si>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</si>
  <si>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</si>
  <si>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</si>
  <si>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</si>
  <si>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</si>
  <si>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</si>
  <si>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</si>
  <si>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</si>
  <si>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</si>
  <si>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</si>
  <si>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</si>
  <si>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</si>
  <si>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</si>
  <si>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</si>
  <si>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</si>
  <si>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</si>
  <si>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</si>
  <si>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</si>
  <si>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</si>
  <si>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</si>
  <si>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</si>
  <si>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</si>
  <si>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</si>
  <si>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</si>
  <si>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</si>
  <si>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</si>
  <si>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</si>
  <si>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</si>
  <si>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</si>
  <si>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</si>
  <si>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</si>
  <si>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</si>
  <si>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</si>
  <si>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</si>
  <si>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</si>
  <si>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</si>
  <si>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</si>
  <si>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</si>
  <si>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</si>
  <si>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</si>
  <si>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</si>
  <si>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</si>
  <si>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</si>
  <si>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</si>
  <si>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</si>
  <si>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</si>
  <si>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</si>
  <si>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</si>
  <si>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</si>
  <si>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</si>
  <si>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</si>
  <si>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</si>
  <si>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</si>
  <si>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</si>
  <si>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</si>
  <si>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</si>
  <si>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</si>
  <si>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</si>
  <si>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</si>
  <si>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</si>
  <si>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</si>
  <si>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</si>
  <si>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</si>
  <si>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</si>
  <si>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</si>
  <si>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</si>
  <si>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</si>
  <si>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</si>
  <si>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</si>
  <si>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</si>
  <si>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</si>
  <si>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</si>
  <si>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</si>
  <si>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</si>
  <si>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</si>
  <si>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</si>
  <si>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</si>
  <si>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</si>
  <si>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</si>
  <si>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</si>
  <si>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</si>
  <si>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</si>
  <si>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</si>
  <si>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</si>
  <si>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</si>
  <si>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</si>
  <si>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</si>
  <si>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</si>
  <si>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</si>
  <si>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</si>
  <si>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</si>
  <si>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</si>
  <si>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</si>
  <si>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</si>
  <si>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</si>
  <si>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</si>
  <si>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</si>
  <si>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</si>
  <si>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</si>
  <si>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</si>
  <si>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</si>
  <si>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</si>
  <si>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</si>
  <si>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</si>
  <si>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</si>
  <si>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</si>
  <si>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</si>
  <si>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</si>
  <si>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</si>
  <si>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</si>
  <si>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</si>
  <si>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</si>
  <si>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</si>
  <si>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</si>
  <si>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</si>
  <si>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</si>
  <si>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</si>
  <si>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</si>
  <si>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</si>
  <si>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</si>
  <si>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</si>
  <si>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</si>
  <si>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</si>
  <si>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</si>
  <si>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</si>
  <si>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</si>
  <si>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</si>
  <si>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</si>
  <si>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</si>
  <si>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</si>
  <si>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</si>
  <si>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</si>
  <si>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</si>
  <si>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</si>
  <si>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</si>
  <si>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</si>
  <si>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</si>
  <si>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</si>
  <si>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</si>
  <si>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</si>
  <si>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</si>
  <si>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</si>
  <si>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</si>
  <si>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</si>
  <si>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</si>
  <si>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</si>
  <si>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</si>
  <si>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</si>
  <si>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</si>
  <si>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</si>
  <si>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</si>
  <si>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</si>
  <si>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</si>
  <si>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</si>
  <si>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</si>
  <si>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</si>
  <si>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</si>
  <si>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</si>
  <si>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</si>
  <si>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</si>
  <si>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</si>
  <si>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</si>
  <si>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</si>
  <si>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</si>
  <si>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</si>
  <si>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</si>
  <si>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</si>
  <si>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</si>
  <si>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</si>
  <si>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</si>
  <si>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</si>
  <si>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</si>
  <si>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</si>
  <si>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</si>
  <si>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</si>
  <si>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</si>
  <si>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</si>
  <si>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</si>
  <si>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</si>
  <si>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</si>
  <si>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</si>
  <si>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</si>
  <si>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</si>
  <si>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</si>
  <si>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</si>
  <si>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</si>
  <si>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</si>
  <si>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</si>
  <si>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</si>
  <si>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</si>
  <si>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</si>
  <si>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</si>
  <si>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</si>
  <si>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</si>
  <si>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</si>
  <si>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</si>
  <si>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</si>
  <si>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</si>
  <si>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</si>
  <si>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</si>
  <si>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</si>
  <si>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</si>
  <si>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</si>
  <si>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</si>
  <si>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</si>
  <si>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</si>
  <si>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</si>
  <si>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</si>
  <si>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</si>
  <si>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</si>
  <si>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</si>
  <si>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</si>
  <si>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</si>
  <si>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</si>
  <si>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</si>
  <si>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</si>
  <si>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</si>
  <si>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</si>
  <si>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</si>
  <si>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</si>
  <si>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</si>
  <si>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</si>
  <si>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</si>
  <si>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</si>
  <si>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</si>
  <si>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</si>
  <si>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</si>
  <si>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</si>
  <si>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</si>
  <si>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</si>
  <si>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</si>
  <si>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</si>
  <si>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</si>
  <si>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</si>
  <si>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</si>
  <si>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</si>
  <si>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</si>
  <si>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</si>
  <si>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</si>
  <si>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</si>
  <si>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</si>
  <si>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</si>
  <si>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</si>
  <si>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</si>
  <si>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</si>
  <si>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</si>
  <si>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</si>
  <si>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</si>
  <si>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</si>
  <si>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</si>
  <si>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</si>
  <si>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</si>
  <si>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</si>
  <si>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</si>
  <si>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</si>
  <si>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</si>
  <si>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</si>
  <si>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</si>
  <si>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</si>
  <si>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</si>
  <si>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</si>
  <si>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</si>
  <si>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</si>
  <si>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</si>
  <si>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</si>
  <si>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</si>
  <si>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</si>
  <si>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</si>
  <si>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</si>
  <si>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</si>
  <si>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</si>
  <si>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</si>
  <si>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</si>
  <si>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</si>
  <si>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</si>
  <si>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</si>
  <si>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</si>
  <si>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</si>
  <si>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</si>
  <si>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</si>
  <si>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</si>
  <si>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</si>
  <si>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</si>
  <si>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</si>
  <si>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</si>
  <si>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</si>
  <si>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</si>
  <si>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</si>
  <si>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</si>
  <si>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</si>
  <si>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</si>
  <si>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</si>
  <si>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</si>
  <si>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</si>
  <si>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</si>
  <si>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</si>
  <si>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</si>
  <si>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</si>
  <si>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</si>
  <si>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</si>
  <si>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</si>
  <si>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</si>
  <si>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</si>
  <si>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</si>
  <si>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</si>
  <si>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</si>
  <si>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</si>
  <si>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</si>
  <si>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</si>
  <si>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</si>
  <si>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</si>
  <si>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</si>
  <si>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</si>
  <si>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</si>
  <si>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</si>
  <si>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</si>
  <si>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</si>
  <si>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</si>
  <si>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</si>
  <si>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</si>
  <si>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</si>
  <si>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</si>
  <si>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</si>
  <si>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</si>
  <si>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</si>
  <si>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</si>
  <si>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</si>
  <si>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</si>
  <si>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</si>
  <si>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</si>
  <si>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</si>
  <si>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</si>
  <si>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</si>
  <si>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</si>
  <si>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</si>
  <si>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</si>
  <si>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</si>
  <si>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</si>
  <si>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</si>
  <si>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</si>
  <si>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</si>
  <si>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</si>
  <si>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</si>
  <si>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</si>
  <si>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</si>
  <si>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</si>
  <si>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</si>
  <si>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</si>
  <si>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</si>
  <si>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</si>
  <si>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</si>
  <si>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</si>
  <si>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</si>
  <si>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</si>
  <si>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</si>
  <si>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</si>
  <si>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</si>
  <si>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</si>
  <si>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</si>
  <si>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</si>
  <si>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</si>
  <si>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</si>
  <si>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</si>
  <si>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</si>
  <si>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</si>
  <si>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</si>
  <si>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</si>
  <si>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</si>
  <si>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</si>
  <si>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</si>
  <si>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</si>
  <si>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</si>
  <si>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</si>
  <si>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</si>
  <si>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</si>
  <si>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</si>
  <si>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</si>
  <si>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</si>
  <si>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</si>
  <si>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</si>
  <si>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</si>
  <si>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</si>
  <si>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</si>
  <si>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</si>
  <si>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</si>
  <si>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</si>
  <si>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</si>
  <si>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</si>
  <si>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</si>
  <si>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</si>
  <si>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</si>
  <si>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</si>
  <si>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</si>
  <si>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</si>
  <si>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</si>
  <si>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</si>
  <si>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</si>
  <si>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</si>
  <si>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</si>
  <si>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</si>
  <si>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</si>
  <si>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</si>
  <si>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</si>
  <si>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</si>
  <si>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</si>
  <si>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</si>
  <si>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</si>
  <si>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</si>
  <si>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</si>
  <si>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</si>
  <si>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</si>
  <si>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</si>
  <si>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</si>
  <si>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</si>
  <si>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</si>
  <si>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</si>
  <si>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</si>
  <si>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</si>
  <si>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</si>
  <si>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</si>
  <si>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</si>
  <si>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</si>
  <si>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</si>
  <si>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</si>
  <si>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</si>
  <si>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</si>
  <si>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</si>
  <si>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</si>
  <si>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</si>
  <si>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</si>
  <si>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</si>
  <si>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</si>
  <si>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</si>
  <si>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</si>
  <si>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</si>
  <si>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</si>
  <si>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</si>
  <si>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</si>
  <si>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</si>
  <si>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</si>
  <si>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</si>
  <si>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</si>
  <si>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</si>
  <si>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</si>
  <si>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</si>
  <si>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</si>
  <si>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</si>
  <si>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</si>
  <si>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</si>
  <si>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</si>
  <si>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</si>
  <si>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</si>
  <si>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</si>
  <si>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</si>
  <si>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</si>
  <si>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</si>
  <si>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</si>
  <si>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</si>
  <si>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</si>
  <si>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</si>
  <si>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</si>
  <si>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</si>
  <si>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</si>
  <si>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</si>
  <si>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</si>
  <si>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</si>
  <si>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</si>
  <si>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</si>
  <si>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</si>
  <si>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</si>
  <si>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</si>
  <si>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</si>
  <si>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</si>
  <si>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</si>
  <si>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</si>
  <si>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</si>
  <si>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</si>
  <si>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</si>
  <si>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</si>
  <si>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</si>
  <si>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</si>
  <si>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</si>
  <si>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</si>
  <si>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</si>
  <si>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</si>
  <si>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</si>
  <si>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</si>
  <si>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</si>
  <si>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</si>
  <si>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</si>
  <si>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</si>
  <si>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</si>
  <si>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</si>
  <si>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</si>
  <si>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</si>
  <si>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</si>
  <si>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</si>
  <si>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</si>
  <si>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</si>
  <si>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</si>
  <si>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</si>
  <si>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</si>
  <si>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</si>
  <si>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</si>
  <si>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</si>
  <si>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</si>
  <si>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</si>
  <si>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</si>
  <si>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</si>
  <si>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</si>
  <si>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</si>
  <si>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</si>
  <si>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</si>
  <si>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</si>
  <si>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</si>
  <si>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</si>
  <si>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</si>
  <si>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</si>
  <si>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</si>
  <si>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</si>
  <si>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</si>
  <si>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</si>
  <si>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</si>
  <si>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</si>
  <si>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</si>
  <si>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</si>
  <si>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</si>
  <si>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</si>
  <si>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</si>
  <si>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</si>
  <si>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</si>
  <si>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</si>
  <si>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</si>
  <si>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</si>
  <si>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</si>
  <si>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</si>
  <si>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</si>
  <si>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</si>
  <si>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</si>
  <si>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</si>
  <si>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</si>
  <si>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</si>
  <si>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</si>
  <si>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</si>
  <si>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</si>
  <si>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</si>
  <si>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</si>
  <si>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</si>
  <si>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</si>
  <si>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</si>
  <si>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</si>
  <si>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</si>
  <si>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</si>
  <si>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</si>
  <si>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</si>
  <si>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</si>
  <si>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</si>
  <si>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</si>
  <si>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</si>
  <si>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</si>
  <si>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</si>
  <si>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</si>
  <si>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</si>
  <si>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</si>
  <si>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</si>
  <si>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</si>
  <si>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</si>
  <si>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</si>
  <si>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</si>
  <si>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</si>
  <si>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</si>
  <si>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</si>
  <si>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</si>
  <si>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</si>
  <si>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</si>
  <si>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</si>
  <si>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</si>
  <si>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</si>
  <si>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</si>
  <si>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</si>
  <si>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</si>
  <si>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</si>
  <si>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</si>
  <si>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</si>
  <si>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</si>
  <si>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</si>
  <si>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</si>
  <si>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</si>
  <si>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</si>
  <si>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</si>
  <si>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</si>
  <si>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</si>
  <si>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</si>
  <si>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</si>
  <si>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</si>
  <si>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</si>
  <si>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</si>
  <si>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</si>
  <si>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</si>
  <si>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</si>
  <si>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</si>
  <si>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</si>
  <si>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</si>
  <si>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</si>
  <si>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</si>
  <si>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</si>
  <si>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</si>
  <si>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</si>
  <si>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</si>
  <si>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</si>
  <si>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</si>
  <si>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</si>
  <si>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</si>
  <si>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</si>
  <si>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</si>
  <si>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</si>
  <si>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</si>
  <si>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</si>
  <si>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</si>
  <si>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</si>
  <si>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</si>
  <si>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</si>
  <si>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</si>
  <si>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</si>
  <si>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</si>
  <si>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</si>
  <si>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</si>
  <si>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</si>
  <si>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</si>
  <si>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</si>
  <si>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</si>
  <si>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</si>
  <si>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</si>
  <si>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</si>
  <si>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</si>
  <si>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</si>
  <si>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</si>
  <si>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</si>
  <si>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</si>
  <si>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</si>
  <si>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</si>
  <si>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</si>
  <si>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</si>
  <si>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</si>
  <si>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</si>
  <si>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</si>
  <si>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</si>
  <si>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</si>
  <si>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</si>
  <si>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</si>
  <si>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</si>
  <si>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</si>
  <si>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</si>
  <si>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</si>
  <si>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</si>
  <si>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</si>
  <si>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</si>
  <si>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</si>
  <si>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</si>
  <si>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</si>
  <si>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</si>
  <si>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</si>
  <si>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</si>
  <si>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</si>
  <si>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</si>
  <si>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</si>
  <si>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</si>
  <si>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</si>
  <si>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</si>
  <si>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</si>
  <si>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</si>
  <si>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</si>
  <si>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</si>
  <si>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</si>
  <si>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</si>
  <si>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</si>
  <si>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</si>
  <si>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</si>
  <si>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</si>
  <si>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</si>
  <si>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</si>
  <si>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</si>
  <si>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</si>
  <si>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</si>
  <si>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</si>
  <si>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</si>
  <si>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</si>
  <si>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</si>
  <si>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</si>
  <si>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</si>
  <si>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</si>
  <si>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</si>
  <si>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</si>
  <si>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</si>
  <si>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</si>
  <si>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</si>
  <si>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</si>
  <si>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</si>
  <si>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</si>
  <si>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</si>
  <si>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</si>
  <si>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</si>
  <si>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</si>
  <si>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</si>
  <si>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</si>
  <si>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</si>
  <si>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</si>
  <si>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</si>
  <si>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</si>
  <si>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</si>
  <si>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</si>
  <si>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</si>
  <si>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</si>
  <si>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</si>
  <si>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</si>
  <si>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</si>
  <si>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</si>
  <si>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</si>
  <si>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</si>
  <si>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</si>
  <si>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</si>
  <si>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</si>
  <si>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</si>
  <si>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</si>
  <si>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</si>
  <si>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</si>
  <si>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</si>
  <si>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</si>
  <si>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</si>
  <si>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</si>
  <si>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</si>
  <si>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</si>
  <si>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</si>
  <si>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</si>
  <si>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</si>
  <si>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</si>
  <si>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</si>
  <si>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</si>
  <si>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</si>
  <si>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</si>
  <si>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</si>
  <si>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</si>
  <si>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</si>
  <si>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</si>
  <si>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</si>
  <si>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</si>
  <si>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</si>
  <si>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</si>
  <si>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</si>
  <si>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</si>
  <si>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</si>
  <si>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</si>
  <si>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</si>
  <si>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</si>
  <si>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</si>
  <si>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</si>
  <si>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</si>
  <si>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</si>
  <si>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</si>
  <si>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</si>
  <si>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</si>
  <si>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</si>
  <si>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</si>
  <si>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</si>
  <si>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</si>
  <si>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</si>
  <si>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</si>
  <si>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</si>
  <si>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</si>
  <si>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</si>
  <si>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</si>
  <si>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</si>
  <si>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</si>
  <si>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</si>
  <si>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</si>
  <si>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</si>
  <si>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</si>
  <si>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</si>
  <si>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</si>
  <si>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</si>
  <si>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</si>
  <si>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</si>
  <si>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</si>
  <si>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</si>
  <si>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</si>
  <si>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</si>
  <si>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</si>
  <si>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</si>
  <si>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</si>
  <si>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</si>
  <si>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</si>
  <si>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</si>
  <si>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</si>
  <si>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</si>
  <si>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</si>
  <si>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</si>
  <si>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</si>
  <si>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</si>
  <si>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</si>
  <si>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</si>
  <si>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</si>
  <si>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</si>
  <si>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</si>
  <si>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</si>
  <si>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</si>
  <si>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</si>
  <si>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</si>
  <si>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</si>
  <si>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</si>
  <si>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</si>
  <si>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</si>
  <si>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</si>
  <si>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</si>
  <si>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</si>
  <si>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</si>
  <si>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</si>
  <si>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</si>
  <si>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</si>
  <si>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</si>
  <si>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</si>
  <si>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</si>
  <si>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</si>
  <si>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</si>
  <si>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</si>
  <si>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</si>
  <si>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</si>
  <si>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</si>
  <si>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</si>
  <si>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</si>
  <si>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</si>
  <si>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</si>
  <si>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</si>
  <si>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</si>
  <si>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</si>
  <si>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</si>
  <si>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</si>
  <si>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</si>
  <si>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</si>
  <si>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</si>
  <si>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</si>
  <si>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</si>
  <si>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</si>
  <si>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</si>
  <si>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</si>
  <si>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</si>
  <si>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</si>
  <si>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</si>
  <si>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</si>
  <si>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</si>
  <si>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</si>
  <si>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</si>
  <si>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</si>
  <si>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</si>
  <si>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</si>
  <si>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</si>
  <si>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</si>
  <si>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</si>
  <si>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</si>
  <si>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</si>
  <si>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</si>
  <si>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</si>
  <si>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</si>
  <si>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</si>
  <si>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</si>
  <si>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</si>
  <si>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</si>
  <si>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</si>
  <si>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</si>
  <si>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</si>
  <si>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</si>
  <si>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</si>
  <si>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</si>
  <si>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</si>
  <si>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</si>
  <si>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</si>
  <si>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</si>
  <si>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</si>
  <si>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</si>
  <si>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</si>
  <si>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</si>
  <si>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</si>
  <si>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</si>
  <si>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</si>
  <si>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</si>
  <si>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</si>
  <si>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</si>
  <si>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</si>
  <si>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</si>
  <si>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</si>
  <si>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</si>
  <si>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</si>
  <si>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</si>
  <si>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</si>
  <si>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</si>
  <si>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</si>
  <si>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</si>
  <si>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</si>
  <si>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</si>
  <si>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</si>
  <si>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</si>
  <si>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</si>
  <si>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</si>
  <si>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</si>
  <si>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</si>
  <si>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</si>
  <si>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</si>
  <si>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</si>
  <si>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</si>
  <si>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</si>
  <si>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</si>
  <si>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</si>
  <si>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</si>
  <si>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</si>
  <si>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</si>
  <si>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</si>
  <si>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</si>
  <si>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</si>
  <si>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</si>
  <si>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</si>
  <si>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</si>
  <si>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</si>
  <si>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</si>
  <si>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</si>
  <si>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</si>
  <si>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</si>
  <si>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</si>
  <si>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</si>
  <si>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</si>
  <si>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</si>
  <si>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</si>
  <si>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</si>
  <si>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</si>
  <si>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</si>
  <si>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</si>
  <si>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</si>
  <si>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</si>
  <si>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</si>
  <si>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</si>
  <si>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</si>
  <si>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</si>
  <si>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</si>
  <si>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</si>
  <si>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</si>
  <si>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</si>
  <si>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</si>
  <si>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</si>
  <si>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</si>
  <si>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</si>
  <si>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</si>
  <si>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</si>
  <si>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</si>
  <si>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</si>
  <si>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</si>
  <si>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</si>
  <si>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</si>
  <si>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</si>
  <si>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</si>
  <si>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</si>
  <si>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</si>
  <si>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</si>
  <si>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</si>
  <si>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</si>
  <si>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</si>
  <si>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</si>
  <si>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</si>
  <si>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</si>
  <si>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</si>
  <si>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</si>
  <si>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</si>
  <si>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</si>
  <si>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</si>
  <si>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</si>
  <si>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</si>
  <si>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</si>
  <si>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</si>
  <si>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</si>
  <si>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</si>
  <si>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</si>
  <si>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</si>
  <si>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</si>
  <si>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</si>
  <si>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</si>
  <si>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</si>
  <si>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</si>
  <si>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</si>
  <si>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</si>
  <si>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</si>
  <si>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</si>
  <si>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</si>
  <si>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</si>
  <si>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</si>
  <si>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</si>
  <si>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</si>
  <si>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</si>
  <si>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</si>
  <si>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</si>
  <si>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</si>
  <si>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</si>
  <si>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</si>
  <si>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</si>
  <si>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</si>
  <si>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</si>
  <si>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</si>
  <si>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</si>
  <si>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</si>
  <si>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</si>
  <si>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</si>
  <si>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</si>
  <si>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</si>
  <si>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</si>
  <si>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</si>
  <si>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</si>
  <si>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</si>
  <si>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</si>
  <si>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</si>
  <si>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</si>
  <si>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</si>
  <si>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</si>
  <si>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</si>
  <si>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</si>
  <si>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</si>
  <si>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</si>
  <si>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</si>
  <si>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</si>
  <si>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</si>
  <si>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</si>
  <si>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</si>
  <si>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</si>
  <si>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</si>
  <si>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</si>
  <si>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</si>
  <si>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</si>
  <si>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</si>
  <si>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</si>
  <si>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</si>
  <si>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</si>
  <si>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</si>
  <si>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</si>
  <si>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</si>
  <si>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</si>
  <si>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</si>
  <si>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</si>
  <si>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</si>
  <si>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</si>
  <si>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</si>
  <si>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</si>
  <si>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</si>
  <si>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</si>
  <si>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</si>
  <si>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</si>
  <si>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</si>
  <si>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</si>
  <si>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</si>
  <si>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</si>
  <si>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</si>
  <si>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</si>
  <si>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</si>
  <si>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</si>
  <si>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</si>
  <si>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</si>
  <si>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</si>
  <si>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</si>
  <si>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</si>
  <si>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</si>
  <si>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</si>
  <si>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</si>
  <si>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</si>
  <si>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</si>
  <si>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</si>
  <si>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</si>
  <si>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</si>
  <si>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</si>
  <si>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</si>
  <si>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</si>
  <si>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</si>
  <si>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</si>
  <si>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</si>
  <si>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</si>
  <si>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</si>
  <si>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</si>
  <si>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</si>
  <si>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</si>
  <si>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</si>
  <si>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</si>
  <si>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</si>
  <si>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</si>
  <si>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</si>
  <si>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</si>
  <si>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</si>
  <si>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</si>
  <si>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</si>
  <si>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</si>
  <si>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</si>
  <si>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</si>
  <si>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</si>
  <si>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</si>
  <si>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</si>
  <si>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</si>
  <si>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</si>
  <si>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</si>
  <si>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</si>
  <si>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</si>
  <si>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</si>
  <si>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</si>
  <si>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</si>
  <si>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</si>
  <si>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</si>
  <si>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</si>
  <si>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</si>
  <si>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</si>
  <si>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</si>
  <si>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</si>
  <si>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</si>
  <si>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</si>
  <si>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</si>
  <si>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</si>
  <si>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</si>
  <si>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</si>
  <si>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</si>
  <si>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</si>
  <si>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</si>
  <si>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</si>
  <si>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</si>
  <si>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</si>
  <si>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</si>
  <si>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</si>
  <si>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</si>
  <si>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</si>
  <si>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</si>
  <si>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</si>
  <si>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</si>
  <si>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</si>
  <si>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</si>
  <si>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</si>
  <si>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</si>
  <si>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</si>
  <si>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</si>
  <si>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</si>
  <si>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</si>
  <si>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</si>
  <si>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</si>
  <si>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</si>
  <si>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</si>
  <si>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</si>
  <si>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</si>
  <si>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</si>
  <si>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</si>
  <si>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</si>
  <si>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</si>
  <si>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</si>
  <si>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</si>
  <si>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</si>
  <si>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</si>
  <si>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</si>
  <si>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</si>
  <si>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</si>
  <si>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</si>
  <si>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</si>
  <si>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</si>
  <si>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</si>
  <si>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</si>
  <si>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</si>
  <si>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</si>
  <si>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</si>
  <si>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</si>
  <si>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</si>
  <si>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</si>
  <si>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</si>
  <si>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</si>
  <si>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</si>
  <si>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</si>
  <si>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</si>
  <si>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</si>
  <si>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</si>
  <si>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</si>
  <si>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</si>
  <si>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</si>
  <si>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</si>
  <si>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</si>
  <si>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</si>
  <si>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</si>
  <si>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</si>
  <si>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</si>
  <si>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</si>
  <si>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</si>
  <si>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</si>
  <si>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</si>
  <si>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</si>
  <si>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</si>
  <si>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</si>
  <si>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</si>
  <si>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</si>
  <si>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</si>
  <si>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</si>
  <si>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</si>
  <si>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</si>
  <si>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</si>
  <si>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</si>
  <si>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</si>
  <si>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</si>
  <si>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</si>
  <si>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</si>
  <si>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</si>
  <si>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</si>
  <si>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</si>
  <si>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</si>
  <si>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</si>
  <si>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</si>
  <si>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</si>
  <si>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</si>
  <si>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</si>
  <si>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</si>
  <si>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</si>
  <si>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</si>
  <si>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</si>
  <si>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</si>
  <si>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</si>
  <si>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</si>
  <si>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</si>
  <si>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</si>
  <si>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</si>
  <si>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</si>
  <si>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</si>
  <si>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</si>
  <si>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</si>
  <si>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</si>
  <si>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</si>
  <si>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</si>
  <si>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</si>
  <si>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</si>
  <si>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</si>
  <si>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</si>
  <si>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</si>
  <si>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</si>
  <si>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</si>
  <si>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</si>
  <si>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</si>
  <si>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</si>
  <si>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</si>
  <si>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</si>
  <si>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</si>
  <si>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</si>
  <si>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</si>
  <si>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</si>
  <si>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</si>
  <si>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</si>
  <si>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</si>
  <si>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</si>
  <si>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</si>
  <si>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</si>
  <si>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</si>
  <si>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</si>
  <si>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</si>
  <si>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</si>
  <si>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</si>
  <si>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</si>
  <si>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</si>
  <si>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</si>
  <si>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</si>
  <si>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</si>
  <si>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</si>
  <si>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</si>
  <si>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</si>
  <si>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</si>
  <si>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</si>
  <si>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</si>
  <si>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</si>
  <si>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</si>
  <si>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</si>
  <si>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</si>
  <si>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</si>
  <si>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</si>
  <si>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</si>
  <si>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</si>
  <si>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</si>
  <si>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</si>
  <si>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</si>
  <si>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</si>
  <si>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</si>
  <si>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</si>
  <si>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</si>
  <si>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</si>
  <si>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</si>
  <si>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</si>
  <si>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</si>
  <si>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</si>
  <si>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</si>
  <si>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</si>
  <si>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</si>
  <si>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</si>
  <si>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</si>
  <si>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</si>
  <si>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</si>
  <si>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</si>
  <si>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</si>
  <si>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</si>
  <si>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</si>
  <si>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</si>
  <si>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</si>
  <si>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</si>
  <si>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</si>
  <si>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</si>
  <si>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</si>
  <si>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</si>
  <si>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</si>
  <si>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</si>
  <si>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</si>
  <si>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</si>
  <si>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</si>
  <si>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</si>
  <si>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</si>
  <si>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</si>
  <si>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</si>
  <si>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</si>
  <si>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</si>
  <si>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</si>
  <si>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</si>
  <si>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</si>
  <si>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</si>
  <si>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</si>
  <si>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</si>
  <si>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</si>
  <si>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</si>
  <si>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</si>
  <si>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</si>
  <si>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</si>
  <si>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</si>
  <si>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</si>
  <si>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</si>
  <si>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</si>
  <si>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</si>
  <si>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</si>
  <si>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</si>
  <si>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</si>
  <si>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</si>
  <si>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</si>
  <si>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</si>
  <si>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</si>
  <si>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</si>
  <si>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</si>
  <si>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</si>
  <si>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</si>
  <si>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</si>
  <si>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</si>
  <si>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</si>
  <si>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</si>
  <si>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</si>
  <si>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</si>
  <si>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</si>
  <si>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</si>
  <si>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</si>
  <si>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</si>
  <si>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</si>
  <si>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</si>
  <si>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</si>
  <si>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</si>
  <si>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</si>
  <si>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</si>
  <si>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</si>
  <si>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</si>
  <si>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</si>
  <si>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</si>
  <si>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</si>
  <si>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</si>
  <si>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</si>
  <si>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</si>
  <si>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</si>
  <si>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</si>
  <si>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</si>
  <si>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</si>
  <si>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</si>
  <si>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</si>
  <si>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</si>
  <si>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</si>
  <si>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</si>
  <si>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</si>
  <si>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</si>
  <si>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</si>
  <si>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</si>
  <si>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</si>
  <si>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</si>
  <si>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</si>
  <si>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</si>
  <si>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</si>
  <si>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</si>
  <si>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</si>
  <si>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</si>
  <si>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</si>
  <si>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</si>
  <si>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</si>
  <si>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</si>
  <si>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</si>
  <si>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</si>
  <si>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</si>
  <si>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</si>
  <si>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</si>
  <si>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</si>
  <si>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</si>
  <si>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</si>
  <si>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</si>
  <si>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</si>
  <si>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</si>
  <si>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</si>
  <si>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</si>
  <si>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</si>
  <si>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</si>
  <si>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</si>
  <si>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</si>
  <si>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</si>
  <si>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</si>
  <si>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</si>
  <si>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</si>
  <si>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</si>
  <si>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</si>
  <si>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</si>
  <si>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</si>
  <si>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</si>
  <si>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</si>
  <si>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</si>
  <si>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</si>
  <si>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</si>
  <si>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</si>
  <si>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</si>
  <si>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</si>
  <si>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</si>
  <si>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</si>
  <si>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</si>
  <si>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</si>
  <si>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</si>
  <si>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</si>
  <si>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</si>
  <si>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</si>
  <si>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</si>
  <si>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</si>
  <si>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</si>
  <si>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</si>
  <si>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</si>
  <si>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</si>
  <si>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</si>
  <si>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</si>
  <si>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</si>
  <si>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</si>
  <si>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</si>
  <si>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</si>
  <si>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</si>
  <si>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</si>
  <si>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</si>
  <si>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</si>
  <si>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</si>
  <si>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</si>
  <si>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</si>
  <si>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</si>
  <si>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</si>
  <si>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</si>
  <si>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</si>
  <si>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</si>
  <si>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</si>
  <si>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</si>
  <si>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</si>
  <si>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</si>
  <si>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</si>
  <si>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</si>
  <si>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</si>
  <si>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</si>
  <si>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</si>
  <si>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</si>
  <si>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</si>
  <si>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</si>
  <si>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</si>
  <si>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</si>
  <si>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</si>
  <si>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</si>
  <si>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</si>
  <si>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</si>
  <si>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</si>
  <si>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</si>
  <si>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</si>
  <si>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</si>
  <si>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</si>
  <si>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</si>
  <si>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</si>
  <si>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</si>
  <si>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</si>
  <si>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</si>
  <si>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</si>
  <si>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</si>
  <si>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</si>
  <si>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</si>
  <si>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</si>
  <si>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</si>
  <si>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</si>
  <si>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</si>
  <si>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</si>
  <si>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</si>
  <si>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</si>
  <si>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</si>
  <si>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</si>
  <si>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</si>
  <si>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</si>
  <si>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</si>
  <si>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</si>
  <si>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</si>
  <si>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</si>
  <si>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</si>
  <si>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</si>
  <si>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</si>
  <si>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</si>
  <si>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</si>
  <si>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</si>
  <si>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</si>
  <si>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</si>
  <si>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</si>
  <si>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</si>
  <si>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</si>
  <si>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</si>
  <si>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</si>
  <si>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</si>
  <si>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</si>
  <si>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</si>
  <si>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</si>
  <si>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</si>
  <si>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</si>
  <si>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</si>
  <si>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</si>
  <si>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</si>
  <si>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</si>
  <si>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</si>
  <si>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</si>
  <si>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</si>
  <si>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</si>
  <si>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</si>
  <si>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</si>
  <si>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</si>
  <si>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</si>
  <si>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</si>
  <si>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</si>
  <si>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</si>
  <si>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</si>
  <si>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</si>
  <si>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</si>
  <si>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</si>
  <si>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</si>
  <si>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</si>
  <si>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</si>
  <si>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</si>
  <si>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</si>
  <si>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</si>
  <si>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</si>
  <si>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</si>
  <si>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</si>
  <si>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</si>
  <si>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</si>
  <si>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</si>
  <si>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</si>
  <si>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</si>
  <si>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</si>
  <si>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</si>
  <si>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</si>
  <si>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</si>
  <si>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</si>
  <si>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</si>
  <si>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</si>
  <si>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</si>
  <si>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</si>
  <si>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</si>
  <si>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</si>
  <si>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</si>
  <si>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</si>
  <si>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</si>
  <si>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</si>
  <si>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</si>
  <si>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</si>
  <si>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</si>
  <si>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</si>
  <si>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</si>
  <si>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</si>
  <si>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</si>
  <si>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</si>
  <si>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</si>
  <si>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</si>
  <si>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</si>
  <si>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</si>
  <si>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</si>
  <si>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</si>
  <si>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</si>
  <si>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</si>
  <si>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</si>
  <si>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</si>
  <si>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</si>
  <si>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</si>
  <si>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</si>
  <si>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</si>
  <si>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</si>
  <si>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</si>
  <si>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</si>
  <si>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</si>
  <si>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</si>
  <si>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</si>
  <si>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</si>
  <si>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</si>
  <si>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</si>
  <si>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</si>
  <si>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</si>
  <si>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</si>
  <si>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</si>
  <si>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</si>
  <si>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</si>
  <si>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</si>
  <si>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</si>
  <si>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</si>
  <si>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</si>
  <si>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</si>
  <si>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</si>
  <si>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</si>
  <si>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</si>
  <si>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</si>
  <si>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</si>
  <si>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</si>
  <si>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</si>
  <si>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</si>
  <si>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</si>
  <si>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</si>
  <si>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</si>
  <si>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</si>
  <si>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</si>
  <si>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</si>
  <si>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</si>
  <si>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</si>
  <si>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</si>
  <si>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</si>
  <si>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</si>
  <si>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</si>
  <si>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</si>
  <si>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</si>
  <si>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</si>
  <si>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</si>
  <si>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</si>
  <si>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</si>
  <si>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</si>
  <si>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</si>
  <si>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</si>
  <si>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</si>
  <si>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</si>
  <si>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</si>
  <si>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</si>
  <si>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</si>
  <si>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</si>
  <si>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</si>
  <si>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</si>
  <si>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</si>
  <si>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</si>
  <si>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</si>
  <si>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</si>
  <si>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</si>
  <si>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</si>
  <si>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</si>
  <si>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</si>
  <si>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</si>
  <si>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</si>
  <si>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</si>
  <si>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</si>
  <si>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</si>
  <si>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</si>
  <si>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</si>
  <si>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</si>
  <si>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</si>
  <si>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</si>
  <si>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</si>
  <si>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</si>
  <si>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</si>
  <si>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</si>
  <si>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</si>
  <si>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</si>
  <si>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</si>
  <si>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</si>
  <si>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</si>
  <si>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</si>
  <si>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</si>
  <si>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</si>
  <si>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</si>
  <si>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</si>
  <si>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</si>
  <si>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</si>
  <si>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</si>
  <si>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</si>
  <si>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</si>
  <si>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</si>
  <si>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</si>
  <si>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</si>
  <si>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</si>
  <si>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</si>
  <si>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</si>
  <si>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</si>
  <si>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</si>
  <si>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</si>
  <si>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</si>
  <si>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</si>
  <si>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</si>
  <si>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</si>
  <si>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</si>
  <si>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</si>
  <si>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</si>
  <si>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</si>
  <si>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</si>
  <si>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</si>
  <si>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</si>
  <si>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</si>
  <si>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</si>
  <si>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</si>
  <si>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</si>
  <si>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</si>
  <si>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</si>
  <si>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</si>
  <si>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</si>
  <si>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</si>
  <si>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</si>
  <si>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</si>
  <si>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</si>
  <si>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</si>
  <si>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</si>
  <si>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</si>
  <si>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</si>
  <si>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</si>
  <si>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</si>
  <si>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</si>
  <si>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</si>
  <si>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</si>
  <si>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</si>
  <si>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</si>
  <si>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</si>
  <si>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</si>
  <si>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</si>
  <si>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</si>
  <si>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</si>
  <si>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</si>
  <si>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</si>
  <si>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</si>
  <si>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</si>
  <si>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</si>
  <si>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</si>
  <si>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</si>
  <si>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</si>
  <si>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</si>
  <si>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</si>
  <si>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</si>
  <si>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</si>
  <si>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</si>
  <si>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</si>
  <si>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</si>
  <si>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</si>
  <si>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</si>
  <si>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</si>
  <si>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</si>
  <si>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</si>
  <si>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</si>
  <si>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</si>
  <si>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</si>
  <si>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</si>
  <si>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</si>
  <si>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</si>
  <si>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</si>
  <si>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</si>
  <si>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</si>
  <si>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</si>
  <si>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</si>
  <si>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</si>
  <si>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</si>
  <si>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</si>
  <si>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</si>
  <si>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</si>
  <si>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</si>
  <si>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</si>
  <si>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</si>
  <si>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</si>
  <si>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</si>
  <si>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</si>
  <si>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</si>
  <si>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</si>
  <si>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</si>
  <si>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</si>
  <si>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</si>
  <si>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</si>
  <si>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</si>
  <si>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</si>
  <si>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</si>
  <si>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</si>
  <si>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</si>
  <si>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</si>
  <si>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</si>
  <si>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</si>
  <si>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</si>
  <si>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</si>
  <si>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</si>
  <si>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</si>
  <si>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</si>
  <si>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</si>
  <si>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</si>
  <si>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</si>
  <si>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</si>
  <si>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</si>
  <si>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</si>
  <si>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</si>
  <si>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</si>
  <si>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</si>
  <si>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</si>
  <si>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</si>
  <si>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</si>
  <si>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</si>
  <si>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</si>
  <si>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</si>
  <si>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</si>
  <si>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</si>
  <si>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</si>
  <si>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</si>
  <si>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</si>
  <si>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</si>
  <si>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</si>
  <si>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</si>
  <si>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</si>
  <si>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</si>
  <si>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</si>
  <si>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</si>
  <si>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</si>
  <si>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</si>
  <si>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</si>
  <si>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</si>
  <si>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</si>
  <si>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</si>
  <si>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</si>
  <si>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</si>
  <si>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</si>
  <si>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</si>
  <si>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</si>
  <si>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</si>
  <si>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</si>
  <si>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</si>
  <si>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</si>
  <si>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</si>
  <si>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</si>
  <si>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</si>
  <si>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</si>
  <si>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</si>
  <si>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</si>
  <si>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</si>
  <si>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</si>
  <si>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</si>
  <si>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</si>
  <si>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</si>
  <si>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</si>
  <si>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</si>
  <si>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</si>
  <si>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</si>
  <si>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</si>
  <si>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</si>
  <si>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</si>
  <si>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</si>
  <si>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</si>
  <si>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</si>
  <si>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</si>
  <si>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</si>
  <si>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</si>
  <si>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</si>
  <si>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</si>
  <si>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</si>
  <si>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</si>
  <si>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</si>
  <si>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</si>
  <si>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</si>
  <si>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</si>
  <si>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</si>
  <si>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</si>
  <si>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</si>
  <si>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</si>
  <si>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</si>
  <si>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</si>
  <si>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</si>
  <si>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</si>
  <si>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</si>
  <si>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</si>
  <si>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</si>
  <si>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</si>
  <si>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</si>
  <si>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</si>
  <si>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</si>
  <si>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</si>
  <si>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</si>
  <si>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</si>
  <si>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</si>
  <si>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</si>
  <si>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</si>
  <si>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</si>
  <si>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</si>
  <si>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</si>
  <si>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</si>
  <si>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</si>
  <si>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</si>
  <si>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</si>
  <si>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</si>
  <si>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</si>
  <si>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</si>
  <si>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</si>
  <si>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</si>
  <si>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</si>
  <si>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</si>
  <si>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</si>
  <si>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</si>
  <si>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</si>
  <si>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</si>
  <si>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</si>
  <si>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</si>
  <si>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</si>
  <si>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</si>
  <si>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</si>
  <si>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</si>
  <si>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</si>
  <si>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</si>
  <si>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</si>
  <si>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</si>
  <si>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</si>
  <si>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</si>
  <si>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</si>
  <si>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</si>
  <si>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</si>
  <si>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</si>
  <si>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</si>
  <si>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</si>
  <si>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</si>
  <si>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</si>
  <si>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</si>
  <si>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</si>
  <si>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</si>
  <si>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</si>
  <si>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</si>
  <si>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</si>
  <si>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</si>
  <si>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</si>
  <si>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</si>
  <si>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</si>
  <si>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</si>
  <si>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</si>
  <si>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</si>
  <si>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</si>
  <si>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</si>
  <si>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</si>
  <si>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</si>
  <si>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</si>
  <si>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</si>
  <si>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</si>
  <si>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</si>
  <si>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</si>
  <si>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</si>
  <si>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</si>
  <si>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</si>
  <si>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</si>
  <si>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</si>
  <si>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</si>
  <si>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</si>
  <si>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</si>
  <si>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</si>
  <si>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</si>
  <si>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</si>
  <si>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</si>
  <si>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</si>
  <si>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</si>
  <si>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</si>
  <si>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</si>
  <si>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</si>
  <si>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</si>
  <si>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</si>
  <si>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</si>
  <si>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</si>
  <si>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</si>
  <si>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</si>
  <si>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</si>
  <si>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</si>
  <si>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</si>
  <si>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</si>
  <si>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</si>
  <si>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</si>
  <si>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</si>
  <si>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</si>
  <si>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</si>
  <si>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</si>
  <si>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</si>
  <si>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</si>
  <si>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</si>
  <si>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</si>
  <si>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</si>
  <si>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</si>
  <si>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</si>
  <si>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</si>
  <si>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</si>
  <si>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</si>
  <si>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</si>
  <si>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</si>
  <si>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</si>
  <si>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</si>
  <si>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</si>
  <si>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</si>
  <si>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</si>
  <si>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</si>
  <si>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</si>
  <si>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</si>
  <si>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</si>
  <si>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</si>
  <si>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</si>
  <si>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</si>
  <si>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</si>
  <si>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</si>
  <si>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</si>
  <si>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</si>
  <si>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</si>
  <si>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</si>
  <si>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</si>
  <si>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</si>
  <si>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</si>
  <si>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</si>
  <si>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</si>
  <si>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</si>
  <si>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</si>
  <si>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</si>
  <si>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</si>
  <si>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</si>
  <si>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</si>
  <si>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</si>
  <si>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</si>
  <si>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</si>
  <si>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</si>
  <si>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</si>
  <si>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</si>
  <si>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</si>
  <si>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</si>
  <si>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</si>
  <si>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</si>
  <si>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</si>
  <si>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</si>
  <si>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</si>
  <si>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</si>
  <si>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</si>
  <si>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</si>
  <si>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</si>
  <si>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</si>
  <si>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</si>
  <si>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</si>
  <si>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</si>
  <si>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</si>
  <si>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</si>
  <si>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</si>
  <si>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</si>
  <si>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</si>
  <si>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</si>
  <si>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</si>
  <si>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</si>
  <si>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</si>
  <si>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</si>
  <si>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</si>
  <si>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</si>
  <si>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</si>
  <si>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</si>
  <si>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</si>
  <si>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</si>
  <si>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</si>
  <si>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</si>
  <si>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</si>
  <si>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</si>
  <si>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</si>
  <si>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</si>
  <si>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</si>
  <si>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</si>
  <si>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</si>
  <si>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</si>
  <si>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</si>
  <si>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</si>
  <si>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</si>
  <si>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</si>
  <si>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</si>
  <si>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</si>
  <si>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</si>
  <si>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</si>
  <si>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</si>
  <si>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</si>
  <si>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</si>
  <si>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</si>
  <si>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</si>
  <si>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</si>
  <si>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</si>
  <si>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</si>
  <si>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</si>
  <si>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</si>
  <si>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</si>
  <si>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</si>
  <si>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</si>
  <si>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</si>
  <si>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</si>
  <si>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</si>
  <si>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</si>
  <si>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</si>
  <si>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</si>
  <si>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</si>
  <si>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</si>
  <si>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</si>
  <si>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</si>
  <si>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</si>
  <si>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</si>
  <si>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</si>
  <si>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</si>
  <si>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</si>
  <si>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</si>
  <si>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</si>
  <si>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</si>
  <si>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</si>
  <si>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</si>
  <si>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</si>
  <si>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</si>
  <si>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</si>
  <si>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</si>
  <si>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</si>
  <si>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</si>
  <si>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</si>
  <si>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</si>
  <si>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</si>
  <si>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</si>
  <si>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</si>
  <si>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</si>
  <si>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</si>
  <si>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</si>
  <si>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</si>
  <si>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</si>
  <si>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</si>
  <si>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</si>
  <si>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</si>
  <si>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</si>
  <si>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</si>
  <si>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</si>
  <si>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</si>
  <si>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</si>
  <si>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</si>
  <si>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</si>
  <si>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</si>
  <si>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</si>
  <si>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</si>
  <si>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</si>
  <si>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</si>
  <si>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</si>
  <si>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</si>
  <si>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</si>
  <si>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</si>
  <si>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</si>
  <si>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</si>
  <si>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</si>
  <si>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</si>
  <si>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</si>
  <si>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</si>
  <si>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</si>
  <si>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</si>
  <si>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</si>
  <si>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</si>
  <si>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</si>
  <si>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</si>
  <si>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</si>
  <si>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</si>
  <si>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</si>
  <si>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</si>
  <si>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</si>
  <si>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</si>
  <si>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</si>
  <si>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</si>
  <si>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</si>
  <si>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</si>
  <si>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</si>
  <si>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</si>
  <si>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</si>
  <si>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</si>
  <si>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</si>
  <si>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</si>
  <si>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</si>
  <si>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</si>
  <si>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</si>
  <si>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</si>
  <si>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</si>
  <si>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</si>
  <si>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</si>
  <si>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</si>
  <si>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</si>
  <si>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</si>
  <si>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</si>
  <si>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</si>
  <si>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</si>
  <si>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</si>
  <si>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</si>
  <si>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</si>
  <si>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</si>
  <si>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</si>
  <si>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</si>
  <si>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</si>
  <si>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</si>
  <si>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</si>
  <si>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</si>
  <si>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</si>
  <si>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</si>
  <si>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</si>
  <si>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</si>
  <si>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</si>
  <si>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</si>
  <si>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</si>
  <si>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</si>
  <si>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</si>
  <si>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</si>
  <si>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</si>
  <si>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</si>
  <si>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</si>
  <si>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</si>
  <si>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</si>
  <si>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</si>
  <si>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</si>
  <si>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</si>
  <si>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</si>
  <si>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</si>
  <si>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</si>
  <si>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</si>
  <si>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</si>
  <si>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</si>
  <si>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</si>
  <si>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</si>
  <si>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</si>
  <si>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</si>
  <si>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</si>
  <si>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</si>
  <si>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</si>
  <si>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</si>
  <si>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</si>
  <si>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</si>
  <si>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</si>
  <si>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</si>
  <si>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</si>
  <si>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</si>
  <si>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</si>
  <si>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</si>
  <si>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</si>
  <si>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</si>
  <si>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</si>
  <si>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</si>
  <si>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</si>
  <si>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</si>
  <si>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</si>
  <si>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</si>
  <si>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</si>
  <si>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</si>
  <si>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</si>
  <si>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</si>
  <si>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</si>
  <si>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</si>
  <si>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</si>
  <si>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</si>
  <si>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</si>
  <si>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</si>
  <si>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</si>
  <si>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</si>
  <si>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</si>
  <si>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</si>
  <si>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</si>
  <si>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</si>
  <si>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</si>
  <si>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</si>
  <si>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</si>
  <si>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</si>
  <si>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</si>
  <si>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</si>
  <si>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</si>
  <si>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</si>
  <si>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</si>
  <si>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</si>
  <si>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</si>
  <si>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</si>
  <si>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</si>
  <si>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</si>
  <si>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</si>
  <si>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</si>
  <si>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</si>
  <si>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</si>
  <si>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</si>
  <si>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</si>
  <si>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</si>
  <si>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</si>
  <si>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</si>
  <si>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</si>
  <si>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</si>
  <si>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</si>
  <si>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</si>
  <si>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</si>
  <si>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</si>
  <si>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</si>
  <si>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</si>
  <si>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</si>
  <si>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</si>
  <si>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</si>
  <si>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</si>
  <si>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</si>
  <si>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</si>
  <si>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</si>
  <si>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</si>
  <si>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</si>
  <si>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</si>
  <si>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</si>
  <si>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</si>
  <si>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</si>
  <si>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</si>
  <si>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</si>
  <si>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</si>
  <si>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</si>
  <si>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</si>
  <si>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</si>
  <si>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</si>
  <si>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</si>
  <si>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</si>
  <si>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</si>
  <si>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</si>
  <si>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</si>
  <si>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</si>
  <si>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</si>
  <si>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</si>
  <si>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</si>
  <si>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</si>
  <si>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</si>
  <si>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</si>
  <si>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</si>
  <si>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</si>
  <si>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</si>
  <si>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</si>
  <si>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</si>
  <si>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</si>
  <si>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</si>
  <si>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</si>
  <si>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</si>
  <si>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</si>
  <si>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</si>
  <si>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</si>
  <si>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</si>
  <si>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</si>
  <si>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</si>
  <si>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</si>
  <si>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</si>
  <si>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</si>
  <si>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</si>
  <si>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</si>
  <si>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</si>
  <si>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</si>
  <si>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</si>
  <si>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</si>
  <si>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</si>
  <si>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</si>
  <si>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</si>
  <si>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</si>
  <si>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</si>
  <si>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</si>
  <si>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</si>
  <si>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</si>
  <si>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</si>
  <si>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</si>
  <si>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</si>
  <si>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</si>
  <si>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</si>
  <si>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</si>
  <si>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</si>
  <si>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</si>
  <si>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</si>
  <si>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</si>
  <si>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</si>
  <si>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</si>
  <si>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</si>
  <si>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</si>
  <si>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</si>
  <si>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</si>
  <si>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</si>
  <si>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</si>
  <si>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</si>
  <si>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</si>
  <si>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</si>
  <si>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</si>
  <si>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</si>
  <si>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</si>
  <si>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</si>
  <si>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</si>
  <si>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</si>
  <si>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</si>
  <si>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</si>
  <si>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</si>
  <si>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</si>
  <si>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</si>
  <si>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</si>
  <si>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</si>
  <si>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</si>
  <si>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</si>
  <si>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</si>
  <si>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</si>
  <si>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</si>
  <si>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</si>
  <si>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</si>
  <si>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</si>
  <si>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</si>
  <si>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</si>
  <si>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</si>
  <si>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</si>
  <si>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</si>
  <si>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</si>
  <si>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</si>
  <si>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</si>
  <si>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</si>
  <si>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</si>
  <si>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</si>
  <si>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</si>
  <si>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</si>
  <si>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</si>
  <si>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</si>
  <si>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</si>
  <si>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</si>
  <si>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</si>
  <si>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</si>
  <si>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</si>
  <si>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</si>
  <si>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</si>
  <si>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</si>
  <si>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</si>
  <si>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</si>
  <si>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</si>
  <si>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</si>
  <si>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</si>
  <si>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</si>
  <si>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</si>
  <si>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</si>
  <si>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</si>
  <si>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</si>
  <si>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</si>
  <si>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</si>
  <si>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</si>
  <si>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</si>
  <si>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</si>
  <si>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</si>
  <si>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</si>
  <si>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</si>
  <si>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</si>
  <si>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</si>
  <si>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</si>
  <si>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</si>
  <si>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</si>
  <si>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</si>
  <si>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</si>
  <si>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</si>
  <si>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</si>
  <si>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</si>
  <si>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</si>
  <si>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</si>
  <si>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</si>
  <si>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</si>
  <si>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</si>
  <si>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</si>
  <si>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</si>
  <si>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</si>
  <si>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</si>
  <si>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</si>
  <si>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</si>
  <si>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</si>
  <si>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</si>
  <si>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</si>
  <si>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</si>
  <si>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</si>
  <si>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</si>
  <si>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</si>
  <si>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</si>
  <si>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</si>
  <si>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</si>
  <si>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</si>
  <si>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</si>
  <si>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</si>
  <si>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</si>
  <si>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</si>
  <si>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</si>
  <si>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</si>
  <si>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</si>
  <si>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</si>
  <si>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</si>
  <si>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</si>
  <si>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</si>
  <si>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</si>
  <si>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</si>
  <si>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</si>
  <si>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</si>
  <si>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</si>
  <si>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</si>
  <si>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</si>
  <si>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</si>
  <si>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</si>
  <si>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</si>
  <si>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</si>
  <si>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</si>
  <si>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</si>
  <si>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</si>
  <si>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</si>
  <si>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</si>
  <si>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</si>
  <si>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</si>
  <si>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</si>
  <si>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</si>
  <si>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</si>
  <si>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</si>
  <si>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</si>
  <si>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</si>
  <si>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</si>
  <si>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</si>
  <si>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</si>
  <si>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</si>
  <si>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</si>
  <si>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</si>
  <si>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</si>
  <si>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</si>
  <si>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</si>
  <si>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</si>
  <si>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</si>
  <si>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</si>
  <si>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</si>
  <si>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</si>
  <si>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</si>
  <si>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</si>
  <si>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</si>
  <si>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</si>
  <si>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</si>
  <si>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</si>
  <si>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</si>
  <si>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</si>
  <si>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</si>
  <si>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</si>
  <si>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</si>
  <si>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</si>
  <si>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</si>
  <si>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</si>
  <si>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</si>
  <si>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</si>
  <si>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</si>
  <si>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</si>
  <si>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</si>
  <si>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</si>
  <si>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</si>
  <si>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</si>
  <si>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</si>
  <si>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</si>
  <si>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</si>
  <si>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</si>
  <si>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</si>
  <si>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</si>
  <si>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</si>
  <si>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</si>
  <si>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</si>
  <si>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</si>
  <si>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</si>
  <si>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</si>
  <si>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</si>
  <si>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</si>
  <si>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</si>
  <si>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</si>
  <si>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</si>
  <si>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</si>
  <si>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</si>
  <si>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</si>
  <si>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</si>
  <si>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</si>
  <si>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</si>
  <si>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</si>
  <si>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</si>
  <si>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</si>
  <si>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</si>
  <si>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</si>
  <si>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</si>
  <si>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</si>
  <si>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</si>
  <si>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</si>
  <si>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</si>
  <si>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</si>
  <si>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</si>
  <si>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</si>
  <si>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</si>
  <si>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</si>
  <si>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</si>
  <si>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</si>
  <si>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</si>
  <si>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</si>
  <si>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</si>
  <si>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</si>
  <si>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</si>
  <si>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</si>
  <si>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</si>
  <si>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</si>
  <si>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</si>
  <si>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</si>
  <si>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</si>
  <si>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</si>
  <si>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</si>
  <si>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</si>
  <si>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</si>
  <si>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</si>
  <si>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</si>
  <si>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</si>
  <si>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</si>
  <si>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</si>
  <si>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</si>
  <si>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</si>
  <si>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</si>
  <si>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</si>
  <si>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</si>
  <si>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</si>
  <si>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</si>
  <si>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</si>
  <si>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</si>
  <si>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</si>
  <si>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</si>
  <si>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</si>
  <si>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</si>
  <si>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</si>
  <si>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</si>
  <si>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</si>
  <si>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</si>
  <si>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</si>
  <si>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</si>
  <si>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</si>
  <si>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</si>
  <si>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</si>
  <si>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</si>
  <si>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</si>
  <si>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</si>
  <si>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</si>
  <si>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</si>
  <si>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</si>
  <si>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</si>
  <si>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</si>
  <si>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</si>
  <si>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</si>
  <si>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</si>
  <si>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</si>
  <si>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</si>
  <si>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</si>
  <si>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</si>
  <si>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</si>
  <si>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</si>
  <si>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</si>
  <si>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</si>
  <si>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</si>
  <si>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</si>
  <si>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</si>
  <si>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</si>
  <si>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</si>
  <si>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</si>
  <si>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</si>
  <si>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</si>
  <si>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</si>
  <si>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</si>
  <si>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</si>
  <si>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</si>
  <si>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</si>
  <si>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</si>
  <si>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</si>
  <si>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</si>
  <si>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</si>
  <si>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</si>
  <si>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</si>
  <si>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</si>
  <si>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</si>
  <si>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</si>
  <si>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</si>
  <si>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</si>
  <si>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</si>
  <si>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</si>
  <si>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</si>
  <si>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</si>
  <si>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</si>
  <si>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</si>
  <si>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</si>
  <si>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</si>
  <si>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</si>
  <si>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</si>
  <si>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</si>
  <si>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</si>
  <si>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</si>
  <si>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</si>
  <si>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</si>
  <si>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</si>
  <si>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</si>
  <si>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</si>
  <si>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</si>
  <si>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</si>
  <si>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</si>
  <si>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</si>
  <si>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</si>
  <si>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</si>
  <si>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</si>
  <si>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</si>
  <si>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</si>
  <si>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</si>
  <si>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</si>
  <si>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</si>
  <si>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</si>
  <si>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</si>
  <si>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</si>
  <si>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</si>
  <si>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</si>
  <si>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</si>
  <si>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</si>
  <si>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</si>
  <si>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</si>
  <si>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</si>
  <si>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</si>
  <si>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</si>
  <si>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</si>
  <si>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</si>
  <si>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</si>
  <si>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</si>
  <si>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</si>
  <si>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</si>
  <si>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</si>
  <si>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</si>
  <si>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</si>
  <si>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</si>
  <si>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</si>
  <si>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</si>
  <si>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</si>
  <si>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</si>
  <si>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</si>
  <si>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</si>
  <si>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</si>
  <si>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</si>
  <si>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</si>
  <si>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</si>
  <si>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</si>
  <si>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</si>
  <si>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</si>
  <si>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</si>
  <si>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</si>
  <si>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</si>
  <si>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</si>
  <si>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</si>
  <si>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</si>
  <si>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</si>
  <si>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</si>
  <si>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</si>
  <si>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</si>
  <si>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</si>
  <si>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</si>
  <si>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</si>
  <si>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</si>
  <si>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</si>
  <si>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</si>
  <si>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</si>
  <si>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</si>
  <si>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</si>
  <si>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</si>
  <si>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</si>
  <si>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</si>
  <si>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</si>
  <si>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</si>
  <si>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</si>
  <si>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</si>
  <si>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</si>
  <si>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</si>
  <si>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</si>
  <si>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</si>
  <si>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</si>
  <si>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</si>
  <si>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</si>
  <si>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</si>
  <si>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</si>
  <si>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</si>
  <si>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</si>
  <si>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</si>
  <si>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</si>
  <si>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</si>
  <si>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</si>
  <si>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</si>
  <si>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</si>
  <si>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</si>
  <si>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</si>
  <si>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</si>
  <si>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</si>
  <si>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</si>
  <si>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</si>
  <si>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</si>
  <si>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</si>
  <si>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</si>
  <si>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</si>
  <si>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</si>
  <si>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</si>
  <si>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</si>
  <si>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</si>
  <si>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</si>
  <si>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</si>
  <si>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</si>
  <si>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</si>
  <si>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</si>
  <si>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</si>
  <si>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</si>
  <si>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</si>
  <si>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</si>
  <si>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</si>
  <si>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</si>
  <si>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</si>
  <si>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</si>
  <si>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</si>
  <si>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</si>
  <si>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</si>
  <si>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</si>
  <si>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</si>
  <si>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</si>
  <si>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</si>
  <si>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</si>
  <si>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</si>
  <si>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</si>
  <si>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</si>
  <si>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</si>
  <si>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</si>
  <si>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</si>
  <si>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</si>
  <si>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</si>
  <si>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</si>
  <si>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</si>
  <si>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</si>
  <si>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</si>
  <si>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</si>
  <si>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</si>
  <si>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</si>
  <si>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</si>
  <si>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</si>
  <si>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</si>
  <si>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</si>
  <si>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</si>
  <si>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</si>
  <si>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</si>
  <si>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</si>
  <si>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</si>
  <si>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</si>
  <si>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</si>
  <si>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</si>
  <si>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</si>
  <si>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</si>
  <si>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</si>
  <si>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</si>
  <si>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</si>
  <si>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</si>
  <si>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</si>
  <si>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</si>
  <si>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</si>
  <si>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</si>
  <si>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</si>
  <si>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</si>
  <si>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</si>
  <si>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</si>
  <si>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</si>
  <si>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</si>
  <si>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</si>
  <si>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</si>
  <si>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</si>
  <si>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</si>
  <si>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</si>
  <si>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</si>
  <si>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</si>
  <si>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</si>
  <si>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</si>
  <si>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</si>
  <si>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</si>
  <si>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</si>
  <si>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</si>
  <si>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</si>
  <si>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</si>
  <si>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</si>
  <si>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</si>
  <si>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</si>
  <si>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</si>
  <si>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</si>
  <si>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</si>
  <si>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</si>
  <si>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</si>
  <si>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</si>
  <si>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</si>
  <si>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</si>
  <si>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</si>
  <si>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</si>
  <si>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</si>
  <si>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</si>
  <si>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</si>
  <si>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</si>
  <si>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</si>
  <si>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</si>
  <si>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</si>
  <si>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</si>
  <si>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</si>
  <si>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</si>
  <si>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</si>
  <si>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</si>
  <si>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</si>
  <si>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</si>
  <si>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</si>
  <si>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</si>
  <si>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</si>
  <si>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</si>
  <si>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</si>
  <si>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</si>
  <si>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</si>
  <si>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</si>
  <si>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</si>
  <si>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</si>
  <si>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</si>
  <si>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</si>
  <si>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</si>
  <si>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</si>
  <si>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</si>
  <si>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</si>
  <si>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</si>
  <si>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</si>
  <si>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</si>
  <si>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</si>
  <si>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</si>
  <si>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</si>
  <si>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</si>
  <si>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</si>
  <si>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</si>
  <si>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</si>
  <si>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</si>
  <si>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</si>
  <si>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</si>
  <si>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</si>
  <si>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</si>
  <si>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</si>
  <si>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</si>
  <si>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</si>
  <si>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</si>
  <si>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</si>
  <si>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</si>
  <si>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</si>
  <si>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</si>
  <si>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</si>
  <si>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</si>
  <si>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</si>
  <si>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</si>
  <si>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</si>
  <si>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</si>
  <si>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</si>
  <si>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</si>
  <si>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</si>
  <si>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</si>
  <si>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</si>
  <si>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</si>
  <si>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</si>
  <si>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</si>
  <si>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</si>
  <si>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</si>
  <si>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</si>
  <si>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</si>
  <si>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</si>
  <si>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</si>
  <si>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</si>
  <si>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</si>
  <si>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</si>
  <si>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</si>
  <si>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</si>
  <si>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</si>
  <si>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</si>
  <si>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</si>
  <si>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</si>
  <si>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</si>
  <si>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</si>
  <si>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</si>
  <si>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</si>
  <si>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</si>
  <si>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</si>
  <si>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</si>
  <si>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</si>
  <si>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</si>
  <si>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</si>
  <si>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</si>
  <si>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</si>
  <si>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</si>
  <si>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</si>
  <si>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</si>
  <si>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</si>
  <si>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</si>
  <si>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</si>
  <si>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</si>
  <si>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</si>
  <si>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</si>
  <si>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</si>
  <si>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</si>
  <si>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</si>
  <si>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</si>
  <si>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</si>
  <si>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</si>
  <si>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</si>
  <si>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</si>
  <si>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</si>
  <si>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</si>
  <si>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</si>
  <si>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</si>
  <si>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</si>
  <si>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</si>
  <si>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</si>
  <si>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</si>
  <si>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</si>
  <si>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</si>
  <si>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</si>
  <si>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</si>
  <si>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</si>
  <si>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</si>
  <si>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</si>
  <si>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</si>
  <si>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</si>
  <si>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</si>
  <si>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</si>
  <si>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</si>
  <si>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</si>
  <si>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</si>
  <si>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</si>
  <si>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</si>
  <si>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</si>
  <si>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</si>
  <si>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</si>
  <si>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</si>
  <si>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</si>
  <si>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</si>
  <si>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</si>
  <si>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</si>
  <si>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</si>
  <si>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</si>
  <si>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</si>
  <si>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</si>
  <si>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</si>
  <si>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</si>
  <si>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</si>
  <si>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</si>
  <si>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</si>
  <si>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</si>
  <si>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</si>
  <si>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</si>
  <si>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</si>
  <si>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</si>
  <si>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</si>
  <si>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</si>
  <si>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</si>
  <si>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</si>
  <si>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</si>
  <si>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</si>
  <si>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</si>
  <si>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</si>
  <si>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</si>
  <si>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</si>
  <si>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</si>
  <si>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</si>
  <si>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</si>
  <si>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</si>
  <si>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</si>
  <si>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</si>
  <si>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</si>
  <si>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</si>
  <si>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</si>
  <si>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</si>
  <si>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</si>
  <si>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</si>
  <si>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</si>
  <si>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</si>
  <si>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</si>
  <si>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</si>
  <si>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</si>
  <si>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</si>
  <si>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</si>
  <si>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</si>
  <si>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</si>
  <si>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</si>
  <si>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</si>
  <si>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</si>
  <si>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</si>
  <si>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</si>
  <si>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</si>
  <si>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</si>
  <si>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</si>
  <si>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</si>
  <si>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</si>
  <si>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</si>
  <si>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</si>
  <si>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</si>
  <si>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</si>
  <si>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</si>
  <si>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</si>
  <si>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</si>
  <si>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</si>
  <si>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</si>
  <si>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</si>
  <si>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</si>
  <si>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</si>
  <si>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</si>
  <si>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</si>
  <si>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</si>
  <si>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</si>
  <si>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</si>
  <si>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</si>
  <si>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</si>
  <si>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</si>
  <si>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</si>
  <si>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</si>
  <si>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</si>
  <si>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</si>
  <si>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</si>
  <si>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</si>
  <si>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</si>
  <si>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</si>
  <si>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</si>
  <si>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</si>
  <si>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</si>
  <si>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</si>
  <si>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</si>
  <si>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</si>
  <si>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</si>
  <si>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</si>
  <si>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</si>
  <si>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</si>
  <si>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</si>
  <si>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</si>
  <si>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</si>
  <si>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</si>
  <si>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</si>
  <si>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</si>
  <si>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</si>
  <si>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</si>
  <si>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</si>
  <si>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</si>
  <si>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</si>
  <si>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</si>
  <si>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</si>
  <si>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</si>
  <si>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</si>
  <si>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</si>
  <si>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</si>
  <si>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</si>
  <si>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</si>
  <si>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</si>
  <si>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</si>
  <si>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</si>
  <si>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</si>
  <si>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</si>
  <si>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</si>
  <si>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</si>
  <si>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</si>
  <si>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</si>
  <si>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</si>
  <si>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</si>
  <si>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</si>
  <si>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</si>
  <si>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</si>
  <si>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</si>
  <si>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</si>
  <si>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</si>
  <si>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</si>
  <si>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</si>
  <si>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</si>
  <si>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</si>
  <si>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</si>
  <si>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</si>
  <si>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</si>
  <si>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</si>
  <si>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</si>
  <si>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</si>
  <si>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</si>
  <si>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</si>
  <si>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</si>
  <si>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</si>
  <si>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</si>
  <si>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</si>
  <si>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</si>
  <si>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</si>
  <si>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</si>
  <si>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</si>
  <si>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</si>
  <si>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</si>
  <si>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</si>
  <si>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</si>
  <si>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</si>
  <si>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</si>
  <si>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</si>
  <si>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</si>
  <si>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</si>
  <si>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</si>
  <si>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</si>
  <si>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</si>
  <si>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</si>
  <si>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</si>
  <si>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</si>
  <si>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</si>
  <si>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</si>
  <si>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</si>
  <si>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</si>
  <si>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</si>
  <si>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</si>
  <si>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</si>
  <si>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</si>
  <si>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</si>
  <si>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</si>
  <si>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</si>
  <si>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</si>
  <si>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</si>
  <si>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</si>
  <si>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</si>
  <si>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</si>
  <si>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</si>
  <si>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</si>
  <si>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</si>
  <si>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</si>
  <si>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</si>
  <si>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</si>
  <si>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</si>
  <si>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</si>
  <si>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</si>
  <si>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</si>
  <si>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</si>
  <si>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</si>
  <si>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</si>
  <si>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</si>
  <si>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</si>
  <si>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</si>
  <si>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</si>
  <si>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</si>
  <si>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</si>
  <si>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</si>
  <si>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</si>
  <si>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</si>
  <si>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</si>
  <si>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</si>
  <si>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</si>
  <si>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</si>
  <si>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</si>
  <si>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</si>
  <si>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</si>
  <si>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</si>
  <si>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</si>
  <si>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</si>
  <si>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</si>
  <si>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</si>
  <si>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</si>
  <si>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</si>
  <si>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</si>
  <si>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</si>
  <si>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</si>
  <si>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</si>
  <si>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</si>
  <si>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</si>
  <si>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</si>
  <si>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</si>
  <si>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</si>
  <si>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</si>
  <si>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</si>
  <si>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</si>
  <si>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</si>
  <si>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</si>
  <si>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</si>
  <si>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</si>
  <si>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</si>
  <si>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</si>
  <si>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</si>
  <si>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</si>
  <si>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</si>
  <si>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</si>
  <si>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</si>
  <si>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</si>
  <si>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</si>
  <si>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</si>
  <si>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</si>
  <si>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</si>
  <si>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</si>
  <si>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</si>
  <si>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</si>
  <si>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</si>
  <si>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</si>
  <si>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</si>
  <si>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</si>
  <si>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</si>
  <si>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</si>
  <si>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</si>
  <si>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</si>
  <si>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</si>
  <si>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</si>
  <si>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</si>
  <si>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</si>
  <si>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</si>
  <si>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</si>
  <si>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</si>
  <si>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</si>
  <si>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</si>
  <si>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</si>
  <si>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</si>
  <si>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</si>
  <si>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</si>
  <si>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</si>
  <si>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</si>
  <si>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</si>
  <si>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</si>
  <si>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</si>
  <si>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</si>
  <si>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</si>
  <si>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</si>
  <si>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</si>
  <si>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</si>
  <si>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</si>
  <si>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</si>
  <si>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</si>
  <si>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</si>
  <si>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</si>
  <si>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</si>
  <si>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</si>
  <si>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</si>
  <si>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</si>
  <si>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</si>
  <si>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</si>
  <si>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</si>
  <si>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</si>
  <si>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</si>
  <si>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</si>
  <si>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</si>
  <si>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</si>
  <si>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</si>
  <si>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</si>
  <si>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</si>
  <si>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</si>
  <si>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</si>
  <si>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</si>
  <si>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</si>
  <si>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</si>
  <si>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</si>
  <si>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</si>
  <si>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</si>
  <si>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</si>
  <si>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</si>
  <si>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</si>
  <si>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</si>
  <si>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</si>
  <si>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</si>
  <si>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</si>
  <si>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</si>
  <si>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</si>
  <si>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</si>
  <si>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</si>
  <si>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</si>
  <si>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</si>
  <si>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</si>
  <si>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</si>
  <si>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</si>
  <si>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</si>
  <si>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</si>
  <si>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</si>
  <si>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</si>
  <si>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</si>
  <si>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</si>
  <si>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</si>
  <si>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</si>
  <si>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</si>
  <si>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</si>
  <si>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</si>
  <si>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</si>
  <si>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</si>
  <si>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</si>
  <si>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</si>
  <si>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</si>
  <si>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</si>
  <si>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</si>
  <si>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</si>
  <si>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</si>
  <si>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</si>
  <si>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</si>
  <si>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</si>
  <si>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</si>
  <si>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</si>
  <si>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</si>
  <si>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</si>
  <si>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</si>
  <si>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</si>
  <si>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</si>
  <si>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</si>
  <si>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</si>
  <si>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</si>
  <si>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</si>
  <si>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</si>
  <si>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</si>
  <si>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</si>
  <si>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</si>
  <si>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</si>
  <si>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</si>
  <si>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</si>
  <si>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</si>
  <si>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</si>
  <si>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</si>
  <si>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</si>
  <si>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</si>
  <si>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</si>
  <si>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</si>
  <si>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</si>
  <si>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</si>
  <si>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</si>
  <si>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</si>
  <si>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</si>
  <si>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</si>
  <si>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</si>
  <si>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</si>
  <si>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</si>
  <si>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</si>
  <si>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</si>
  <si>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</si>
  <si>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</si>
  <si>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</si>
  <si>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</si>
  <si>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</si>
  <si>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</si>
  <si>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</si>
  <si>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</si>
  <si>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</si>
  <si>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</si>
  <si>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</si>
  <si>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</si>
  <si>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</si>
  <si>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</si>
  <si>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</si>
  <si>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</si>
  <si>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</si>
  <si>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</si>
  <si>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</si>
  <si>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</si>
  <si>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</si>
  <si>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</si>
  <si>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</si>
  <si>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</si>
  <si>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</si>
  <si>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</si>
  <si>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</si>
  <si>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</si>
  <si>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</si>
  <si>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</si>
  <si>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</si>
  <si>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</si>
  <si>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</si>
  <si>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</si>
  <si>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</si>
  <si>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</si>
  <si>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</si>
  <si>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</si>
  <si>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</si>
  <si>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</si>
  <si>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</si>
  <si>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</si>
  <si>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</si>
  <si>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</si>
  <si>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</si>
  <si>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</si>
  <si>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</si>
  <si>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</si>
  <si>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</si>
  <si>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</si>
  <si>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</si>
  <si>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</si>
  <si>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</si>
  <si>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</si>
  <si>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</si>
  <si>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</si>
  <si>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</si>
  <si>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</si>
  <si>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</si>
  <si>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</si>
  <si>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</si>
  <si>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</si>
  <si>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</si>
  <si>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</si>
  <si>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</si>
  <si>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</si>
  <si>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</si>
  <si>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</si>
  <si>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</si>
  <si>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</si>
  <si>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</si>
  <si>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</si>
  <si>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</si>
  <si>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</si>
  <si>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</si>
  <si>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</si>
  <si>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</si>
  <si>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</si>
  <si>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</si>
  <si>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</si>
  <si>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</si>
  <si>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</si>
  <si>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</si>
  <si>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</si>
  <si>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</si>
  <si>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</si>
  <si>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</si>
  <si>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</si>
  <si>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</si>
  <si>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</si>
  <si>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</si>
  <si>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</si>
  <si>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</si>
  <si>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</si>
  <si>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</si>
  <si>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</si>
  <si>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</si>
  <si>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</si>
  <si>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</si>
  <si>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</si>
  <si>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</si>
  <si>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</si>
  <si>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</si>
  <si>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</si>
  <si>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</si>
  <si>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</si>
  <si>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</si>
  <si>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</si>
  <si>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</si>
  <si>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</si>
  <si>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</si>
  <si>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</si>
  <si>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</si>
  <si>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</si>
  <si>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</si>
  <si>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</si>
  <si>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</si>
  <si>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</si>
  <si>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</si>
  <si>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</si>
  <si>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</si>
  <si>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</si>
  <si>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</si>
  <si>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</si>
  <si>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</si>
  <si>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</si>
  <si>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</si>
  <si>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</si>
  <si>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</si>
  <si>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</si>
  <si>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</si>
  <si>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</si>
  <si>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</si>
  <si>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</si>
  <si>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</si>
  <si>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</si>
  <si>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</si>
  <si>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</si>
  <si>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</si>
  <si>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</si>
  <si>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</si>
  <si>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</si>
  <si>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</si>
  <si>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</si>
  <si>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</si>
  <si>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</si>
  <si>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</si>
  <si>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</si>
  <si>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</si>
  <si>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</si>
  <si>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</si>
  <si>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</si>
  <si>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</si>
  <si>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</si>
  <si>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</si>
  <si>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</si>
  <si>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</si>
  <si>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</si>
  <si>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</si>
  <si>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</si>
  <si>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</si>
  <si>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</si>
  <si>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</si>
  <si>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</si>
  <si>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</si>
  <si>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</si>
  <si>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</si>
  <si>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</si>
  <si>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</si>
  <si>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</si>
  <si>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</si>
  <si>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</si>
  <si>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</si>
  <si>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</si>
  <si>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Dr. Lucas Clouse</t>
  </si>
  <si>
    <t>717-789-3934</t>
  </si>
  <si>
    <t>lclouse@westperry.org</t>
  </si>
  <si>
    <t>Ryan Anderson</t>
  </si>
  <si>
    <t>randerson@westperry.org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</si>
</sst>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8">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6" xfId="0" applyNumberFormat="1" applyFont="1" applyFill="1" applyBorder="1" applyAlignment="1" applyProtection="1">
      <alignment horizontal="center" vertical="center"/>
      <protection locked="0"/>
    </xf>
    <xf numFmtId="0" fontId="38" fillId="9" borderId="6" xfId="0" applyNumberFormat="1" applyFont="1" applyFill="1" applyBorder="1" applyAlignment="1" applyProtection="1">
      <alignment horizontal="center" vertical="center"/>
      <protection locked="0"/>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8" fillId="9" borderId="4" xfId="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15"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90"/>
      <c r="F2" s="490"/>
      <c r="G2" s="490"/>
      <c r="H2" s="490"/>
      <c r="I2" s="490"/>
      <c r="J2" s="490"/>
      <c r="K2" s="490"/>
      <c r="L2" s="490"/>
      <c r="M2" s="490"/>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4" t="str">
        <f>" INTERSCHOLASTIC ATHLETIC OPPORTUNITIES DISCLOSURE FORM "&amp;M7</f>
        <v xml:space="preserve"> INTERSCHOLASTIC ATHLETIC OPPORTUNITIES DISCLOSURE FORM 22.1</v>
      </c>
      <c r="F4" s="465"/>
      <c r="G4" s="465"/>
      <c r="H4" s="465"/>
      <c r="I4" s="465"/>
      <c r="J4" s="465"/>
      <c r="K4" s="465"/>
      <c r="L4" s="465"/>
      <c r="M4" s="465"/>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66" t="s">
        <v>19015</v>
      </c>
      <c r="F5" s="467"/>
      <c r="G5" s="467"/>
      <c r="H5" s="467"/>
      <c r="I5" s="467"/>
      <c r="J5" s="467"/>
      <c r="K5" s="467"/>
      <c r="L5" s="467"/>
      <c r="M5" s="467"/>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68"/>
      <c r="F6" s="468"/>
      <c r="G6" s="468"/>
      <c r="H6" s="468"/>
      <c r="I6" s="468"/>
      <c r="J6" s="468"/>
      <c r="K6" s="468"/>
      <c r="L6" s="468"/>
      <c r="M6" s="468"/>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1" t="s">
        <v>2907</v>
      </c>
      <c r="F7" s="492"/>
      <c r="G7" s="492"/>
      <c r="H7" s="492"/>
      <c r="I7" s="492"/>
      <c r="J7" s="492"/>
      <c r="K7" s="492"/>
      <c r="L7" s="242" t="s">
        <v>2908</v>
      </c>
      <c r="M7" s="243" t="s">
        <v>19014</v>
      </c>
      <c r="O7" s="69"/>
    </row>
    <row r="8" spans="1:67" s="25" customFormat="1" ht="4.9000000000000004" customHeight="1" x14ac:dyDescent="0.25">
      <c r="C8" s="17"/>
      <c r="D8" s="18"/>
      <c r="E8" s="158"/>
      <c r="F8" s="158"/>
      <c r="G8" s="158"/>
      <c r="H8" s="158"/>
      <c r="I8" s="159"/>
      <c r="J8" s="160"/>
      <c r="K8" s="160"/>
      <c r="L8" s="15"/>
      <c r="M8" s="160"/>
      <c r="N8" s="246"/>
      <c r="O8" s="26"/>
      <c r="Q8"/>
      <c r="R8"/>
      <c r="S8"/>
      <c r="T8"/>
      <c r="U8"/>
      <c r="V8"/>
      <c r="W8"/>
      <c r="X8"/>
      <c r="Y8"/>
      <c r="Z8"/>
      <c r="AA8"/>
      <c r="AB8"/>
      <c r="AC8"/>
      <c r="AD8"/>
      <c r="AE8"/>
      <c r="AF8"/>
      <c r="AG8"/>
      <c r="AH8"/>
      <c r="AI8"/>
    </row>
    <row r="9" spans="1:67" s="25" customFormat="1" ht="19.899999999999999" customHeight="1" x14ac:dyDescent="0.25">
      <c r="C9" s="17"/>
      <c r="D9" s="16"/>
      <c r="E9" s="471" t="s">
        <v>2826</v>
      </c>
      <c r="F9" s="472"/>
      <c r="G9" s="472"/>
      <c r="H9" s="472"/>
      <c r="I9" s="472"/>
      <c r="J9" s="472"/>
      <c r="K9" s="472"/>
      <c r="L9" s="472"/>
      <c r="M9" s="472"/>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95" t="s">
        <v>560</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74">
        <f>IF(ISERROR(VLOOKUP(G10,'PIMS LEA'!$B$1:$H$784,2,FALSE)),"",(VLOOKUP(G10,'PIMS LEA'!$B$1:$H$784,2,FALSE)))</f>
        <v>115508003</v>
      </c>
      <c r="H12" s="475"/>
      <c r="I12" s="475"/>
      <c r="J12" s="475"/>
      <c r="K12" s="475"/>
      <c r="L12" s="475"/>
      <c r="M12" s="475"/>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76" t="s">
        <v>2358</v>
      </c>
      <c r="H14" s="477"/>
      <c r="I14" s="477"/>
      <c r="J14" s="477"/>
      <c r="K14" s="477"/>
      <c r="L14" s="477"/>
      <c r="M14" s="477"/>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74" t="str">
        <f>IF(ISERROR(VLOOKUP(G12&amp;G14,'PIMS School'!$D$1:$J$1463,7,FALSE)),"",(VLOOKUP(G12&amp;G14,'PIMS School'!$D$1:$J$1463,7,FALSE)))</f>
        <v>3597</v>
      </c>
      <c r="H16" s="475"/>
      <c r="I16" s="475"/>
      <c r="J16" s="475"/>
      <c r="K16" s="475"/>
      <c r="L16" s="475"/>
      <c r="M16" s="475"/>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78" t="s">
        <v>2906</v>
      </c>
      <c r="F18" s="479"/>
      <c r="G18" s="479"/>
      <c r="H18" s="479"/>
      <c r="I18" s="479"/>
      <c r="J18" s="479"/>
      <c r="K18" s="479"/>
      <c r="L18" s="479"/>
      <c r="M18" s="480"/>
      <c r="N18" s="27"/>
      <c r="O18" s="26"/>
      <c r="Q18"/>
      <c r="R18"/>
      <c r="S18"/>
      <c r="T18"/>
      <c r="U18"/>
      <c r="V18"/>
      <c r="W18"/>
      <c r="X18"/>
      <c r="Y18"/>
      <c r="Z18"/>
      <c r="AA18"/>
      <c r="AB18"/>
      <c r="AC18"/>
      <c r="AD18"/>
      <c r="AE18"/>
      <c r="AF18"/>
      <c r="AG18"/>
      <c r="AH18"/>
      <c r="AI18"/>
    </row>
    <row r="19" spans="3:35" s="25" customFormat="1" ht="10.9" customHeight="1" x14ac:dyDescent="0.25">
      <c r="C19" s="17"/>
      <c r="D19" s="16"/>
      <c r="E19" s="481"/>
      <c r="F19" s="482"/>
      <c r="G19" s="482"/>
      <c r="H19" s="482"/>
      <c r="I19" s="482"/>
      <c r="J19" s="482"/>
      <c r="K19" s="482"/>
      <c r="L19" s="482"/>
      <c r="M19" s="483"/>
      <c r="N19" s="27"/>
      <c r="O19" s="26"/>
      <c r="Q19"/>
      <c r="R19"/>
      <c r="S19"/>
      <c r="T19"/>
      <c r="U19"/>
      <c r="V19"/>
      <c r="W19"/>
      <c r="X19"/>
      <c r="Y19"/>
      <c r="Z19"/>
      <c r="AA19"/>
      <c r="AB19"/>
      <c r="AC19"/>
      <c r="AD19"/>
      <c r="AE19"/>
      <c r="AF19"/>
      <c r="AG19"/>
      <c r="AH19"/>
      <c r="AI19"/>
    </row>
    <row r="20" spans="3:35" s="25" customFormat="1" ht="21.6" customHeight="1" x14ac:dyDescent="0.25">
      <c r="C20" s="17"/>
      <c r="D20" s="16"/>
      <c r="E20" s="499"/>
      <c r="F20" s="268"/>
      <c r="G20" s="266"/>
      <c r="H20" s="493" t="s">
        <v>2904</v>
      </c>
      <c r="I20" s="494"/>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500"/>
      <c r="F21" s="269"/>
      <c r="G21" s="267"/>
      <c r="H21" s="469" t="s">
        <v>2899</v>
      </c>
      <c r="I21" s="470"/>
      <c r="J21" s="241">
        <f>IF(ISERROR(VLOOKUP($G$12&amp;$G$16,'Enrollment Report'!$A$3:$N$2989,3,FALSE)),0,(VLOOKUP($G$12&amp;$G$16,'Enrollment Report'!$A$3:$N$2989,3,FALSE)))</f>
        <v>88</v>
      </c>
      <c r="K21" s="241">
        <f>IF(ISERROR(VLOOKUP($G$12&amp;$G$16,'Enrollment Report'!$A$3:$N$2989,2,FALSE)),0,(VLOOKUP($G$12&amp;$G$16,'Enrollment Report'!$A$3:$N$2989,2,FALSE)))</f>
        <v>74</v>
      </c>
      <c r="L21" s="258">
        <f t="shared" ref="L21:L26" si="0">J21+K21</f>
        <v>162</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500"/>
      <c r="F22" s="269"/>
      <c r="G22" s="267"/>
      <c r="H22" s="484" t="s">
        <v>2900</v>
      </c>
      <c r="I22" s="485"/>
      <c r="J22" s="241">
        <f>IF(ISERROR(VLOOKUP($G$12&amp;$G$16,'Enrollment Report'!$A$3:$N$2989,5,FALSE)),0,(VLOOKUP($G$12&amp;$G$16,'Enrollment Report'!$A$3:$N$2989,5,FALSE)))</f>
        <v>90</v>
      </c>
      <c r="K22" s="241">
        <f>IF(ISERROR(VLOOKUP($G$12&amp;$G$16,'Enrollment Report'!$A$3:$N$2989,4,FALSE)),0,(VLOOKUP($G$12&amp;$G$16,'Enrollment Report'!$A$3:$N$2989,4,FALSE)))</f>
        <v>80</v>
      </c>
      <c r="L22" s="258">
        <f t="shared" si="0"/>
        <v>170</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500"/>
      <c r="F23" s="269"/>
      <c r="G23" s="267"/>
      <c r="H23" s="469" t="s">
        <v>2901</v>
      </c>
      <c r="I23" s="470"/>
      <c r="J23" s="241">
        <f>IF(ISERROR(VLOOKUP($G$12&amp;$G$16,'Enrollment Report'!$A$3:$N$2989,7,FALSE)),0,(VLOOKUP($G$12&amp;$G$16,'Enrollment Report'!$A$3:$N$2989,7,FALSE)))</f>
        <v>0</v>
      </c>
      <c r="K23" s="241">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500"/>
      <c r="F24" s="269"/>
      <c r="G24" s="267"/>
      <c r="H24" s="469" t="s">
        <v>2902</v>
      </c>
      <c r="I24" s="470"/>
      <c r="J24" s="241">
        <f>IF(ISERROR(VLOOKUP($G$12&amp;$G$16,'Enrollment Report'!$A$3:$N$2989,9,FALSE)),0,(VLOOKUP($G$12&amp;$G$16,'Enrollment Report'!$A$3:$N$2989,9,FALSE)))</f>
        <v>0</v>
      </c>
      <c r="K24" s="241">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500"/>
      <c r="F25" s="269"/>
      <c r="G25" s="267"/>
      <c r="H25" s="484" t="s">
        <v>2905</v>
      </c>
      <c r="I25" s="485"/>
      <c r="J25" s="241">
        <f>IF(ISERROR(VLOOKUP($G$12&amp;$G$16,'Enrollment Report'!$A$3:$N$2989,11,FALSE)),0,(VLOOKUP($G$12&amp;$G$16,'Enrollment Report'!$A$3:$N$2989,11,FALSE)))</f>
        <v>0</v>
      </c>
      <c r="K25" s="241">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500"/>
      <c r="F26" s="269"/>
      <c r="G26" s="267"/>
      <c r="H26" s="469" t="s">
        <v>2903</v>
      </c>
      <c r="I26" s="470"/>
      <c r="J26" s="241">
        <f>IF(ISERROR(VLOOKUP($G$12&amp;$G$16,'Enrollment Report'!$A$3:$N$2989,13,FALSE)),0,(VLOOKUP($G$12&amp;$G$16,'Enrollment Report'!$A$3:$N$2989,13,FALSE)))</f>
        <v>0</v>
      </c>
      <c r="K26" s="241">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1"/>
      <c r="F27" s="269"/>
      <c r="G27" s="267"/>
      <c r="H27" s="502" t="s">
        <v>2455</v>
      </c>
      <c r="I27" s="503"/>
      <c r="J27" s="258">
        <f>SUM(J21:J26)</f>
        <v>178</v>
      </c>
      <c r="K27" s="258">
        <f>SUM(K21:K26)</f>
        <v>154</v>
      </c>
      <c r="L27" s="258">
        <f>SUM(L21:L26)</f>
        <v>332</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71" t="s">
        <v>2457</v>
      </c>
      <c r="F29" s="472"/>
      <c r="G29" s="472"/>
      <c r="H29" s="472"/>
      <c r="I29" s="472"/>
      <c r="J29" s="472"/>
      <c r="K29" s="472"/>
      <c r="L29" s="472"/>
      <c r="M29" s="47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54" t="s">
        <v>19155</v>
      </c>
      <c r="H30" s="455"/>
      <c r="I30" s="455"/>
      <c r="J30" s="455"/>
      <c r="K30" s="455"/>
      <c r="L30" s="455"/>
      <c r="M30" s="455"/>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56" t="s">
        <v>19156</v>
      </c>
      <c r="H31" s="457"/>
      <c r="I31" s="457"/>
      <c r="J31" s="457"/>
      <c r="K31" s="58"/>
      <c r="L31" s="36" t="s">
        <v>2452</v>
      </c>
      <c r="M31" s="452">
        <v>5515</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86" t="s">
        <v>19157</v>
      </c>
      <c r="H32" s="455"/>
      <c r="I32" s="455"/>
      <c r="J32" s="455"/>
      <c r="K32" s="455"/>
      <c r="L32" s="455"/>
      <c r="M32" s="455"/>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54" t="s">
        <v>19158</v>
      </c>
      <c r="H34" s="455"/>
      <c r="I34" s="455"/>
      <c r="J34" s="455"/>
      <c r="K34" s="455"/>
      <c r="L34" s="455"/>
      <c r="M34" s="455"/>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56" t="s">
        <v>19156</v>
      </c>
      <c r="H35" s="457"/>
      <c r="I35" s="457"/>
      <c r="J35" s="457"/>
      <c r="K35" s="58"/>
      <c r="L35" s="36" t="s">
        <v>2452</v>
      </c>
      <c r="M35" s="453">
        <v>5415</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2766</v>
      </c>
      <c r="F36" s="35"/>
      <c r="G36" s="487" t="s">
        <v>19159</v>
      </c>
      <c r="H36" s="488"/>
      <c r="I36" s="488"/>
      <c r="J36" s="488"/>
      <c r="K36" s="488"/>
      <c r="L36" s="488"/>
      <c r="M36" s="489"/>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71" t="s">
        <v>2822</v>
      </c>
      <c r="F38" s="472"/>
      <c r="G38" s="472"/>
      <c r="H38" s="472"/>
      <c r="I38" s="472"/>
      <c r="J38" s="472"/>
      <c r="K38" s="472"/>
      <c r="L38" s="472"/>
      <c r="M38" s="47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10133</v>
      </c>
      <c r="F39" s="143"/>
      <c r="G39" s="473" t="s">
        <v>2824</v>
      </c>
      <c r="H39" s="473"/>
      <c r="I39" s="473"/>
      <c r="J39" s="473"/>
      <c r="K39" s="473"/>
      <c r="L39" s="473"/>
      <c r="M39" s="473"/>
      <c r="N39" s="27"/>
      <c r="O39" s="26"/>
      <c r="Q39"/>
      <c r="R39"/>
      <c r="S39"/>
      <c r="T39"/>
      <c r="U39"/>
      <c r="V39"/>
      <c r="W39"/>
      <c r="X39"/>
      <c r="Y39"/>
      <c r="Z39"/>
      <c r="AA39"/>
      <c r="AB39"/>
      <c r="AC39"/>
      <c r="AD39"/>
      <c r="AE39"/>
      <c r="AF39"/>
      <c r="AG39"/>
      <c r="AH39"/>
      <c r="AI39"/>
    </row>
    <row r="40" spans="1:35" s="25" customFormat="1" ht="61.15" customHeight="1" x14ac:dyDescent="0.25">
      <c r="C40" s="17"/>
      <c r="D40" s="16"/>
      <c r="E40" s="462" t="s">
        <v>2891</v>
      </c>
      <c r="F40" s="463"/>
      <c r="G40" s="463"/>
      <c r="H40" s="463"/>
      <c r="I40" s="463"/>
      <c r="J40" s="463"/>
      <c r="K40" s="463"/>
      <c r="L40" s="463"/>
      <c r="M40" s="463"/>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1"/>
      <c r="F42" s="461"/>
      <c r="G42" s="461"/>
      <c r="H42" s="461"/>
      <c r="I42" s="461"/>
      <c r="J42" s="461"/>
      <c r="K42" s="461"/>
      <c r="L42" s="461"/>
      <c r="M42" s="461"/>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58" t="s">
        <v>10135</v>
      </c>
      <c r="H4994" s="459"/>
      <c r="I4994" s="460"/>
      <c r="K4994" s="276" t="s">
        <v>10134</v>
      </c>
    </row>
    <row r="4995" spans="4:11" ht="18" hidden="1" customHeight="1" x14ac:dyDescent="0.25">
      <c r="E4995" s="48"/>
      <c r="G4995" s="51"/>
      <c r="H4995" s="52"/>
      <c r="I4995" s="53"/>
      <c r="K4995" s="142"/>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West Perry MS</v>
      </c>
      <c r="I4997" s="442" t="str">
        <f>IF(ISERROR(VLOOKUP($G$12&amp;$G4997,'PIMS School'!$C$1:$R$1467,8,FALSE)),"",(VLOOKUP($G$12&amp;$G4997,'PIMS School'!$C$1:$R$1467,8,FALSE)))</f>
        <v>3597</v>
      </c>
      <c r="J4997" s="49" t="s">
        <v>2811</v>
      </c>
      <c r="K4997" s="16" t="s">
        <v>2824</v>
      </c>
    </row>
    <row r="4998" spans="4:11" ht="18" hidden="1" customHeight="1" x14ac:dyDescent="0.25">
      <c r="G4998" s="18">
        <v>2</v>
      </c>
      <c r="H4998" t="str">
        <f>IF(ISERROR(VLOOKUP($G$12&amp;$G4998,'PIMS School'!$C$1:$R$1467,7,FALSE)),"",(VLOOKUP($G$12&amp;$G4998,'PIMS School'!$C$1:$R$1467,7,FALSE)))</f>
        <v>West Perry SHS</v>
      </c>
      <c r="I4998" s="54" t="str">
        <f>IF(ISERROR(VLOOKUP($G$12&amp;$G4998,'PIMS School'!$C$1:$R$1467,8,FALSE)),"",(VLOOKUP($G$12&amp;$G4998,'PIMS School'!$C$1:$R$1467,8,FALSE)))</f>
        <v>3596</v>
      </c>
      <c r="K4998" s="144" t="s">
        <v>2825</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5">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5">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5">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5">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5">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5">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5">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5">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5">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5">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5">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5">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5">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5">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5">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5">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5">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5">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5">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5">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5">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4">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H27:I27"/>
    <mergeCell ref="H21:I21"/>
    <mergeCell ref="H22:I22"/>
    <mergeCell ref="H23:I23"/>
    <mergeCell ref="E4:M4"/>
    <mergeCell ref="E5:M5"/>
    <mergeCell ref="E6:M6"/>
    <mergeCell ref="H26:I26"/>
    <mergeCell ref="E38:M38"/>
    <mergeCell ref="G12:M12"/>
    <mergeCell ref="G14:M14"/>
    <mergeCell ref="E29:M29"/>
    <mergeCell ref="G16:M16"/>
    <mergeCell ref="E18:M19"/>
    <mergeCell ref="H24:I24"/>
    <mergeCell ref="H25:I25"/>
    <mergeCell ref="G35:J35"/>
    <mergeCell ref="G32:M32"/>
    <mergeCell ref="G34:M34"/>
    <mergeCell ref="G36:M36"/>
    <mergeCell ref="G30:M30"/>
    <mergeCell ref="G31:J31"/>
    <mergeCell ref="G4994:I4994"/>
    <mergeCell ref="E42:M42"/>
    <mergeCell ref="E40:M40"/>
    <mergeCell ref="G39:M39"/>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2" t="s">
        <v>10528</v>
      </c>
      <c r="J3" s="162" t="s">
        <v>10534</v>
      </c>
      <c r="K3" s="162" t="s">
        <v>10530</v>
      </c>
      <c r="L3" s="162" t="s">
        <v>10531</v>
      </c>
      <c r="M3" s="162" t="s">
        <v>10532</v>
      </c>
      <c r="N3" s="362" t="s">
        <v>10533</v>
      </c>
      <c r="O3" s="67" t="s">
        <v>2455</v>
      </c>
    </row>
    <row r="4" spans="2:15" x14ac:dyDescent="0.25">
      <c r="B4" s="16" t="s">
        <v>13468</v>
      </c>
      <c r="C4" s="445">
        <v>124150002</v>
      </c>
      <c r="D4" s="142"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73" activePane="bottomRight" state="frozen"/>
      <selection pane="topRight" activeCell="K1" sqref="K1"/>
      <selection pane="bottomLeft" activeCell="A14" sqref="A14"/>
      <selection pane="bottomRight" activeCell="AO19" sqref="AO19"/>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5"/>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6" t="str">
        <f>'Page 1 - General Information'!E4</f>
        <v xml:space="preserve"> INTERSCHOLASTIC ATHLETIC OPPORTUNITIES DISCLOSURE FORM 22.1</v>
      </c>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R4" s="24"/>
      <c r="BW4"/>
      <c r="BX4"/>
      <c r="BY4"/>
      <c r="BZ4"/>
      <c r="CA4"/>
      <c r="CB4"/>
      <c r="CC4"/>
      <c r="CD4"/>
      <c r="CE4"/>
      <c r="CF4"/>
      <c r="CG4"/>
      <c r="CH4"/>
      <c r="CI4"/>
      <c r="CJ4"/>
      <c r="CK4"/>
      <c r="CL4"/>
      <c r="CM4"/>
      <c r="CN4"/>
      <c r="CO4"/>
      <c r="CP4"/>
    </row>
    <row r="5" spans="1:114" ht="20.45" customHeight="1" x14ac:dyDescent="0.25">
      <c r="A5"/>
      <c r="B5" s="17"/>
      <c r="C5" s="16"/>
      <c r="D5" s="210"/>
      <c r="E5" s="467" t="str">
        <f>'Page 1 - General Information'!E5</f>
        <v>2021 - 2022 School Year</v>
      </c>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7"/>
      <c r="AO5" s="467"/>
      <c r="AP5" s="467"/>
      <c r="AR5" s="24"/>
      <c r="BW5"/>
      <c r="BX5"/>
      <c r="BY5"/>
      <c r="BZ5"/>
      <c r="CA5"/>
      <c r="CB5"/>
      <c r="CC5"/>
      <c r="CD5"/>
      <c r="CE5"/>
      <c r="CF5"/>
      <c r="CG5"/>
      <c r="CH5"/>
      <c r="CI5"/>
      <c r="CJ5"/>
      <c r="CK5"/>
      <c r="CL5"/>
      <c r="CM5"/>
      <c r="CN5"/>
      <c r="CO5"/>
      <c r="CP5"/>
    </row>
    <row r="6" spans="1:114" s="22" customFormat="1" ht="4.9000000000000004" customHeight="1" x14ac:dyDescent="0.25">
      <c r="B6" s="17"/>
      <c r="C6" s="16"/>
      <c r="D6" s="247"/>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West Perry MS - 3597</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West Perry SD - 115508003</v>
      </c>
      <c r="AJ7" s="221"/>
      <c r="AK7" s="101"/>
      <c r="AL7" s="101"/>
      <c r="AM7" s="101"/>
      <c r="AN7" s="101"/>
      <c r="AO7" s="101"/>
      <c r="AP7" s="102"/>
      <c r="AQ7" s="16"/>
      <c r="AR7" s="24"/>
    </row>
    <row r="8" spans="1:114" customFormat="1" ht="4.9000000000000004" customHeight="1" x14ac:dyDescent="0.25">
      <c r="B8" s="17"/>
      <c r="C8" s="16"/>
      <c r="D8" s="247"/>
      <c r="E8" s="504"/>
      <c r="F8" s="504"/>
      <c r="G8" s="504"/>
      <c r="H8" s="504"/>
      <c r="I8" s="504"/>
      <c r="J8" s="504"/>
      <c r="K8" s="504"/>
      <c r="L8" s="504"/>
      <c r="M8" s="50"/>
      <c r="AP8" s="55"/>
      <c r="AQ8" s="54"/>
      <c r="AR8" s="24"/>
    </row>
    <row r="9" spans="1:114" ht="20.45" customHeight="1" x14ac:dyDescent="0.25">
      <c r="A9"/>
      <c r="B9" s="17"/>
      <c r="C9" s="16"/>
      <c r="D9" s="210"/>
      <c r="E9" s="514" t="s">
        <v>9</v>
      </c>
      <c r="F9" s="514"/>
      <c r="G9" s="514"/>
      <c r="H9" s="514"/>
      <c r="I9" s="514"/>
      <c r="J9" s="516"/>
      <c r="K9" s="514"/>
      <c r="L9" s="514"/>
      <c r="M9" s="514"/>
      <c r="N9" s="514"/>
      <c r="O9" s="514"/>
      <c r="P9" s="514"/>
      <c r="Q9" s="514"/>
      <c r="R9" s="514"/>
      <c r="S9" s="514"/>
      <c r="T9" s="514"/>
      <c r="U9" s="514"/>
      <c r="V9" s="514"/>
      <c r="W9" s="514"/>
      <c r="X9" s="514"/>
      <c r="Y9" s="514"/>
      <c r="Z9" s="514"/>
      <c r="AA9" s="514"/>
      <c r="AB9" s="514"/>
      <c r="AC9" s="514"/>
      <c r="AD9" s="514"/>
      <c r="AE9" s="514"/>
      <c r="AF9" s="515"/>
      <c r="AG9" s="105"/>
      <c r="AH9" s="513" t="s">
        <v>11</v>
      </c>
      <c r="AI9" s="514"/>
      <c r="AJ9" s="514"/>
      <c r="AK9" s="514"/>
      <c r="AL9" s="514"/>
      <c r="AM9" s="514"/>
      <c r="AN9" s="514"/>
      <c r="AO9" s="514"/>
      <c r="AP9" s="515"/>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7" t="s">
        <v>2849</v>
      </c>
      <c r="F10" s="8"/>
      <c r="G10" s="510" t="s">
        <v>2845</v>
      </c>
      <c r="H10" s="126"/>
      <c r="I10" s="510" t="s">
        <v>2850</v>
      </c>
      <c r="J10" s="126"/>
      <c r="K10" s="523" t="s">
        <v>2894</v>
      </c>
      <c r="L10" s="524"/>
      <c r="M10" s="525"/>
      <c r="N10" s="117"/>
      <c r="O10" s="523" t="s">
        <v>2816</v>
      </c>
      <c r="P10" s="524"/>
      <c r="Q10" s="525"/>
      <c r="R10" s="100"/>
      <c r="S10" s="517" t="s">
        <v>10101</v>
      </c>
      <c r="T10" s="518"/>
      <c r="U10" s="518"/>
      <c r="V10" s="519"/>
      <c r="W10" s="100"/>
      <c r="X10" s="523" t="s">
        <v>2812</v>
      </c>
      <c r="Y10" s="524"/>
      <c r="Z10" s="524"/>
      <c r="AA10" s="525"/>
      <c r="AB10" s="100"/>
      <c r="AC10" s="523" t="s">
        <v>2813</v>
      </c>
      <c r="AD10" s="524"/>
      <c r="AE10" s="524"/>
      <c r="AF10" s="525"/>
      <c r="AG10" s="3"/>
      <c r="AH10" s="527" t="s">
        <v>10331</v>
      </c>
      <c r="AI10" s="527"/>
      <c r="AJ10" s="527"/>
      <c r="AK10" s="531"/>
      <c r="AL10" s="11"/>
      <c r="AM10" s="529" t="s">
        <v>13</v>
      </c>
      <c r="AN10" s="530"/>
      <c r="AO10" s="530"/>
      <c r="AP10" s="530"/>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8"/>
      <c r="F11" s="99"/>
      <c r="G11" s="511"/>
      <c r="H11" s="171"/>
      <c r="I11" s="511"/>
      <c r="J11" s="171"/>
      <c r="K11" s="526"/>
      <c r="L11" s="527"/>
      <c r="M11" s="528"/>
      <c r="N11" s="99"/>
      <c r="O11" s="526"/>
      <c r="P11" s="527"/>
      <c r="Q11" s="528"/>
      <c r="R11" s="100"/>
      <c r="S11" s="520"/>
      <c r="T11" s="521"/>
      <c r="U11" s="521"/>
      <c r="V11" s="522"/>
      <c r="W11" s="100"/>
      <c r="X11" s="526"/>
      <c r="Y11" s="527"/>
      <c r="Z11" s="527"/>
      <c r="AA11" s="528"/>
      <c r="AB11" s="161"/>
      <c r="AC11" s="526"/>
      <c r="AD11" s="527"/>
      <c r="AE11" s="527"/>
      <c r="AF11" s="528"/>
      <c r="AG11" s="3"/>
      <c r="AH11" s="532" t="s">
        <v>2814</v>
      </c>
      <c r="AI11" s="533"/>
      <c r="AJ11" s="532" t="s">
        <v>2815</v>
      </c>
      <c r="AK11" s="533"/>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9"/>
      <c r="F12" s="9"/>
      <c r="G12" s="512"/>
      <c r="H12" s="10"/>
      <c r="I12" s="512"/>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49">
        <f>SUM(AM14:AM184)</f>
        <v>1.0000000000000004</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5" t="s">
        <v>2835</v>
      </c>
      <c r="H14" s="166"/>
      <c r="I14" s="182" t="s">
        <v>2846</v>
      </c>
      <c r="J14" s="240"/>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7"/>
      <c r="AI14" s="95"/>
      <c r="AJ14" s="278"/>
      <c r="AK14" s="62"/>
      <c r="AL14" s="3"/>
      <c r="AM14" s="252">
        <v>2.5000000000000001E-2</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59"/>
      <c r="T15" s="259"/>
      <c r="U15" s="259"/>
      <c r="V15" s="259"/>
      <c r="W15" s="2"/>
      <c r="X15" s="63"/>
      <c r="Y15" s="63"/>
      <c r="Z15" s="63"/>
      <c r="AA15" s="131">
        <f t="shared" ref="AA15:AA78" si="1">SUM(X15:Z15)</f>
        <v>0</v>
      </c>
      <c r="AB15" s="2"/>
      <c r="AC15" s="248"/>
      <c r="AD15" s="248"/>
      <c r="AE15" s="248"/>
      <c r="AF15" s="131">
        <f t="shared" ref="AF15:AF78" si="2">SUM(AC15:AE15)</f>
        <v>0</v>
      </c>
      <c r="AG15" s="3"/>
      <c r="AH15" s="279"/>
      <c r="AI15" s="292"/>
      <c r="AJ15" s="280"/>
      <c r="AK15" s="293"/>
      <c r="AL15" s="3"/>
      <c r="AM15" s="254">
        <v>2.5000000000000001E-2</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7"/>
      <c r="AI16" s="95"/>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6" t="s">
        <v>2835</v>
      </c>
      <c r="H17" s="166"/>
      <c r="I17" s="183" t="s">
        <v>2846</v>
      </c>
      <c r="J17" s="165"/>
      <c r="K17" s="169"/>
      <c r="L17" s="169"/>
      <c r="M17" s="13">
        <f t="shared" si="0"/>
        <v>0</v>
      </c>
      <c r="N17" s="2"/>
      <c r="O17" s="63"/>
      <c r="P17" s="63"/>
      <c r="Q17" s="63"/>
      <c r="R17" s="2"/>
      <c r="S17" s="259"/>
      <c r="T17" s="259"/>
      <c r="U17" s="259"/>
      <c r="V17" s="259"/>
      <c r="W17" s="2"/>
      <c r="X17" s="63"/>
      <c r="Y17" s="63"/>
      <c r="Z17" s="63"/>
      <c r="AA17" s="131">
        <f t="shared" si="1"/>
        <v>0</v>
      </c>
      <c r="AB17" s="2"/>
      <c r="AC17" s="248"/>
      <c r="AD17" s="248"/>
      <c r="AE17" s="248"/>
      <c r="AF17" s="131">
        <f t="shared" si="2"/>
        <v>0</v>
      </c>
      <c r="AG17" s="3"/>
      <c r="AH17" s="279"/>
      <c r="AI17" s="292"/>
      <c r="AJ17" s="280"/>
      <c r="AK17" s="293"/>
      <c r="AL17" s="3"/>
      <c r="AM17" s="254">
        <v>2.5000000000000001E-2</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7"/>
      <c r="AI18" s="95"/>
      <c r="AJ18" s="278"/>
      <c r="AK18" s="62"/>
      <c r="AL18" s="3"/>
      <c r="AM18" s="252">
        <v>2.5000000000000001E-2</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6" t="s">
        <v>2835</v>
      </c>
      <c r="H19" s="166"/>
      <c r="I19" s="183" t="s">
        <v>2846</v>
      </c>
      <c r="J19" s="165"/>
      <c r="K19" s="169"/>
      <c r="L19" s="169"/>
      <c r="M19" s="13">
        <f t="shared" si="0"/>
        <v>0</v>
      </c>
      <c r="N19" s="2"/>
      <c r="O19" s="63"/>
      <c r="P19" s="63"/>
      <c r="Q19" s="63"/>
      <c r="R19" s="2"/>
      <c r="S19" s="259"/>
      <c r="T19" s="259"/>
      <c r="U19" s="259"/>
      <c r="V19" s="259"/>
      <c r="W19" s="2"/>
      <c r="X19" s="63"/>
      <c r="Y19" s="63"/>
      <c r="Z19" s="63"/>
      <c r="AA19" s="131">
        <f t="shared" si="1"/>
        <v>0</v>
      </c>
      <c r="AB19" s="2"/>
      <c r="AC19" s="248"/>
      <c r="AD19" s="248"/>
      <c r="AE19" s="248"/>
      <c r="AF19" s="131">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7"/>
      <c r="AI20" s="95"/>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6" t="s">
        <v>2835</v>
      </c>
      <c r="H21" s="166"/>
      <c r="I21" s="183" t="s">
        <v>2846</v>
      </c>
      <c r="J21" s="165"/>
      <c r="K21" s="169"/>
      <c r="L21" s="169"/>
      <c r="M21" s="13">
        <f t="shared" si="0"/>
        <v>0</v>
      </c>
      <c r="N21" s="2"/>
      <c r="O21" s="63"/>
      <c r="P21" s="63"/>
      <c r="Q21" s="63"/>
      <c r="R21" s="2"/>
      <c r="S21" s="259"/>
      <c r="T21" s="259"/>
      <c r="U21" s="259"/>
      <c r="V21" s="259"/>
      <c r="W21" s="2"/>
      <c r="X21" s="63"/>
      <c r="Y21" s="63"/>
      <c r="Z21" s="63"/>
      <c r="AA21" s="131">
        <f t="shared" si="1"/>
        <v>0</v>
      </c>
      <c r="AB21" s="2"/>
      <c r="AC21" s="248"/>
      <c r="AD21" s="248"/>
      <c r="AE21" s="248"/>
      <c r="AF21" s="131">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7"/>
      <c r="AI22" s="95"/>
      <c r="AJ22" s="278"/>
      <c r="AK22" s="62"/>
      <c r="AL22" s="3"/>
      <c r="AM22" s="252">
        <v>2.5000000000000001E-2</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6" t="s">
        <v>2835</v>
      </c>
      <c r="H23" s="166"/>
      <c r="I23" s="183" t="s">
        <v>2846</v>
      </c>
      <c r="J23" s="165"/>
      <c r="K23" s="169"/>
      <c r="L23" s="169"/>
      <c r="M23" s="13">
        <f t="shared" si="0"/>
        <v>0</v>
      </c>
      <c r="N23" s="2"/>
      <c r="O23" s="63"/>
      <c r="P23" s="63"/>
      <c r="Q23" s="63"/>
      <c r="R23" s="2"/>
      <c r="S23" s="259"/>
      <c r="T23" s="259"/>
      <c r="U23" s="259"/>
      <c r="V23" s="259"/>
      <c r="W23" s="2"/>
      <c r="X23" s="63"/>
      <c r="Y23" s="63"/>
      <c r="Z23" s="63"/>
      <c r="AA23" s="131">
        <f t="shared" si="1"/>
        <v>0</v>
      </c>
      <c r="AB23" s="2"/>
      <c r="AC23" s="248"/>
      <c r="AD23" s="248"/>
      <c r="AE23" s="248"/>
      <c r="AF23" s="131">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7"/>
      <c r="AI24" s="95"/>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6" t="s">
        <v>2835</v>
      </c>
      <c r="H25" s="166"/>
      <c r="I25" s="183" t="s">
        <v>2846</v>
      </c>
      <c r="J25" s="165"/>
      <c r="K25" s="169"/>
      <c r="L25" s="169"/>
      <c r="M25" s="13">
        <f t="shared" si="0"/>
        <v>0</v>
      </c>
      <c r="N25" s="2"/>
      <c r="O25" s="63"/>
      <c r="P25" s="63"/>
      <c r="Q25" s="63"/>
      <c r="R25" s="2"/>
      <c r="S25" s="259"/>
      <c r="T25" s="259"/>
      <c r="U25" s="259"/>
      <c r="V25" s="259"/>
      <c r="W25" s="2"/>
      <c r="X25" s="63"/>
      <c r="Y25" s="63"/>
      <c r="Z25" s="63"/>
      <c r="AA25" s="131">
        <f t="shared" si="1"/>
        <v>0</v>
      </c>
      <c r="AB25" s="2"/>
      <c r="AC25" s="248"/>
      <c r="AD25" s="248"/>
      <c r="AE25" s="248"/>
      <c r="AF25" s="131">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7"/>
      <c r="AI26" s="95"/>
      <c r="AJ26" s="278"/>
      <c r="AK26" s="62"/>
      <c r="AL26" s="3"/>
      <c r="AM26" s="252">
        <v>2.5000000000000001E-2</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6" t="s">
        <v>2835</v>
      </c>
      <c r="H27" s="166"/>
      <c r="I27" s="183" t="s">
        <v>2846</v>
      </c>
      <c r="J27" s="165"/>
      <c r="K27" s="169"/>
      <c r="L27" s="169"/>
      <c r="M27" s="13">
        <f t="shared" si="0"/>
        <v>0</v>
      </c>
      <c r="N27" s="2"/>
      <c r="O27" s="63"/>
      <c r="P27" s="63"/>
      <c r="Q27" s="63"/>
      <c r="R27" s="2"/>
      <c r="S27" s="259"/>
      <c r="T27" s="259"/>
      <c r="U27" s="259"/>
      <c r="V27" s="259"/>
      <c r="W27" s="2"/>
      <c r="X27" s="63"/>
      <c r="Y27" s="63"/>
      <c r="Z27" s="63"/>
      <c r="AA27" s="131">
        <f t="shared" si="1"/>
        <v>0</v>
      </c>
      <c r="AB27" s="2"/>
      <c r="AC27" s="248"/>
      <c r="AD27" s="248"/>
      <c r="AE27" s="248"/>
      <c r="AF27" s="131">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7"/>
      <c r="AI28" s="95"/>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6" t="s">
        <v>2835</v>
      </c>
      <c r="H29" s="166"/>
      <c r="I29" s="183" t="s">
        <v>2846</v>
      </c>
      <c r="J29" s="165"/>
      <c r="K29" s="169"/>
      <c r="L29" s="169"/>
      <c r="M29" s="13">
        <f t="shared" si="0"/>
        <v>0</v>
      </c>
      <c r="N29" s="2"/>
      <c r="O29" s="63"/>
      <c r="P29" s="63"/>
      <c r="Q29" s="63"/>
      <c r="R29" s="2"/>
      <c r="S29" s="259"/>
      <c r="T29" s="259"/>
      <c r="U29" s="259"/>
      <c r="V29" s="259"/>
      <c r="W29" s="2"/>
      <c r="X29" s="63"/>
      <c r="Y29" s="63"/>
      <c r="Z29" s="63"/>
      <c r="AA29" s="131">
        <f t="shared" si="1"/>
        <v>0</v>
      </c>
      <c r="AB29" s="2"/>
      <c r="AC29" s="248"/>
      <c r="AD29" s="248"/>
      <c r="AE29" s="248"/>
      <c r="AF29" s="131">
        <f t="shared" si="2"/>
        <v>0</v>
      </c>
      <c r="AG29" s="3"/>
      <c r="AH29" s="279"/>
      <c r="AI29" s="292"/>
      <c r="AJ29" s="280"/>
      <c r="AK29" s="293"/>
      <c r="AL29" s="3"/>
      <c r="AM29" s="254">
        <v>2.5000000000000001E-2</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7"/>
      <c r="AI30" s="95"/>
      <c r="AJ30" s="278"/>
      <c r="AK30" s="62"/>
      <c r="AL30" s="3"/>
      <c r="AM30" s="252">
        <v>2.5000000000000001E-2</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6" t="s">
        <v>2835</v>
      </c>
      <c r="H31" s="166"/>
      <c r="I31" s="183" t="s">
        <v>2847</v>
      </c>
      <c r="J31" s="165"/>
      <c r="K31" s="169"/>
      <c r="L31" s="169"/>
      <c r="M31" s="13">
        <f t="shared" si="0"/>
        <v>0</v>
      </c>
      <c r="N31" s="2"/>
      <c r="O31" s="63"/>
      <c r="P31" s="63"/>
      <c r="Q31" s="63"/>
      <c r="R31" s="2"/>
      <c r="S31" s="259"/>
      <c r="T31" s="259"/>
      <c r="U31" s="259"/>
      <c r="V31" s="259"/>
      <c r="W31" s="2"/>
      <c r="X31" s="63"/>
      <c r="Y31" s="63"/>
      <c r="Z31" s="63"/>
      <c r="AA31" s="131">
        <f t="shared" si="1"/>
        <v>0</v>
      </c>
      <c r="AB31" s="2"/>
      <c r="AC31" s="248"/>
      <c r="AD31" s="248"/>
      <c r="AE31" s="248"/>
      <c r="AF31" s="131">
        <f t="shared" si="2"/>
        <v>0</v>
      </c>
      <c r="AG31" s="3"/>
      <c r="AH31" s="279"/>
      <c r="AI31" s="292"/>
      <c r="AJ31" s="280"/>
      <c r="AK31" s="293"/>
      <c r="AL31" s="3"/>
      <c r="AM31" s="254">
        <v>2.5000000000000001E-2</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7"/>
      <c r="AI32" s="95"/>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6" t="s">
        <v>2835</v>
      </c>
      <c r="H33" s="166"/>
      <c r="I33" s="183" t="s">
        <v>2847</v>
      </c>
      <c r="J33" s="165"/>
      <c r="K33" s="169"/>
      <c r="L33" s="169"/>
      <c r="M33" s="13">
        <f t="shared" si="0"/>
        <v>0</v>
      </c>
      <c r="N33" s="2"/>
      <c r="O33" s="63"/>
      <c r="P33" s="63"/>
      <c r="Q33" s="63"/>
      <c r="R33" s="2"/>
      <c r="S33" s="259"/>
      <c r="T33" s="259"/>
      <c r="U33" s="259"/>
      <c r="V33" s="259"/>
      <c r="W33" s="2"/>
      <c r="X33" s="63"/>
      <c r="Y33" s="63"/>
      <c r="Z33" s="63"/>
      <c r="AA33" s="131">
        <f t="shared" si="1"/>
        <v>0</v>
      </c>
      <c r="AB33" s="2"/>
      <c r="AC33" s="248"/>
      <c r="AD33" s="248"/>
      <c r="AE33" s="248"/>
      <c r="AF33" s="131">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7"/>
      <c r="AI34" s="95"/>
      <c r="AJ34" s="278"/>
      <c r="AK34" s="62"/>
      <c r="AL34" s="3"/>
      <c r="AM34" s="252">
        <v>2.5000000000000001E-2</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6" t="s">
        <v>2835</v>
      </c>
      <c r="H35" s="166"/>
      <c r="I35" s="183" t="s">
        <v>2847</v>
      </c>
      <c r="J35" s="165"/>
      <c r="K35" s="169"/>
      <c r="L35" s="169"/>
      <c r="M35" s="13">
        <f t="shared" si="0"/>
        <v>0</v>
      </c>
      <c r="N35" s="2"/>
      <c r="O35" s="63"/>
      <c r="P35" s="63"/>
      <c r="Q35" s="63"/>
      <c r="R35" s="2"/>
      <c r="S35" s="259"/>
      <c r="T35" s="259"/>
      <c r="U35" s="259"/>
      <c r="V35" s="259"/>
      <c r="W35" s="2"/>
      <c r="X35" s="63"/>
      <c r="Y35" s="63"/>
      <c r="Z35" s="63"/>
      <c r="AA35" s="131">
        <f t="shared" si="1"/>
        <v>0</v>
      </c>
      <c r="AB35" s="2"/>
      <c r="AC35" s="248"/>
      <c r="AD35" s="248"/>
      <c r="AE35" s="248"/>
      <c r="AF35" s="131">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7"/>
      <c r="AI36" s="95"/>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6" t="s">
        <v>2835</v>
      </c>
      <c r="H37" s="166"/>
      <c r="I37" s="183" t="s">
        <v>2847</v>
      </c>
      <c r="J37" s="165"/>
      <c r="K37" s="169"/>
      <c r="L37" s="169"/>
      <c r="M37" s="13">
        <f t="shared" si="0"/>
        <v>0</v>
      </c>
      <c r="N37" s="2"/>
      <c r="O37" s="63"/>
      <c r="P37" s="63"/>
      <c r="Q37" s="63"/>
      <c r="R37" s="2"/>
      <c r="S37" s="259"/>
      <c r="T37" s="259"/>
      <c r="U37" s="259"/>
      <c r="V37" s="259"/>
      <c r="W37" s="2"/>
      <c r="X37" s="63"/>
      <c r="Y37" s="63"/>
      <c r="Z37" s="63"/>
      <c r="AA37" s="131">
        <f t="shared" si="1"/>
        <v>0</v>
      </c>
      <c r="AB37" s="2"/>
      <c r="AC37" s="248"/>
      <c r="AD37" s="248"/>
      <c r="AE37" s="248"/>
      <c r="AF37" s="131">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7"/>
      <c r="AI38" s="95"/>
      <c r="AJ38" s="278"/>
      <c r="AK38" s="62"/>
      <c r="AL38" s="3"/>
      <c r="AM38" s="252">
        <v>2.5000000000000001E-2</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6" t="s">
        <v>2835</v>
      </c>
      <c r="H39" s="166"/>
      <c r="I39" s="183" t="s">
        <v>2847</v>
      </c>
      <c r="J39" s="165"/>
      <c r="K39" s="169"/>
      <c r="L39" s="169"/>
      <c r="M39" s="13">
        <f t="shared" si="0"/>
        <v>0</v>
      </c>
      <c r="N39" s="2"/>
      <c r="O39" s="63"/>
      <c r="P39" s="63"/>
      <c r="Q39" s="63"/>
      <c r="R39" s="2"/>
      <c r="S39" s="259"/>
      <c r="T39" s="259"/>
      <c r="U39" s="259"/>
      <c r="V39" s="259"/>
      <c r="W39" s="2"/>
      <c r="X39" s="63"/>
      <c r="Y39" s="63"/>
      <c r="Z39" s="63"/>
      <c r="AA39" s="131">
        <f t="shared" si="1"/>
        <v>0</v>
      </c>
      <c r="AB39" s="2"/>
      <c r="AC39" s="248"/>
      <c r="AD39" s="248"/>
      <c r="AE39" s="248"/>
      <c r="AF39" s="131">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7"/>
      <c r="AI40" s="95"/>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6" t="s">
        <v>2835</v>
      </c>
      <c r="H41" s="166"/>
      <c r="I41" s="183" t="s">
        <v>2847</v>
      </c>
      <c r="J41" s="165"/>
      <c r="K41" s="169"/>
      <c r="L41" s="169"/>
      <c r="M41" s="13">
        <f t="shared" si="0"/>
        <v>0</v>
      </c>
      <c r="N41" s="2"/>
      <c r="O41" s="63"/>
      <c r="P41" s="63"/>
      <c r="Q41" s="63"/>
      <c r="R41" s="2"/>
      <c r="S41" s="259"/>
      <c r="T41" s="259"/>
      <c r="U41" s="259"/>
      <c r="V41" s="259"/>
      <c r="W41" s="2"/>
      <c r="X41" s="63"/>
      <c r="Y41" s="63"/>
      <c r="Z41" s="63"/>
      <c r="AA41" s="131">
        <f t="shared" si="1"/>
        <v>0</v>
      </c>
      <c r="AB41" s="2"/>
      <c r="AC41" s="248"/>
      <c r="AD41" s="248"/>
      <c r="AE41" s="248"/>
      <c r="AF41" s="131">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7"/>
      <c r="AI42" s="95"/>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6" t="s">
        <v>2835</v>
      </c>
      <c r="H43" s="166"/>
      <c r="I43" s="183" t="s">
        <v>2847</v>
      </c>
      <c r="J43" s="165"/>
      <c r="K43" s="169"/>
      <c r="L43" s="169"/>
      <c r="M43" s="13">
        <f t="shared" si="0"/>
        <v>0</v>
      </c>
      <c r="N43" s="2"/>
      <c r="O43" s="63"/>
      <c r="P43" s="63"/>
      <c r="Q43" s="63"/>
      <c r="R43" s="2"/>
      <c r="S43" s="259"/>
      <c r="T43" s="259"/>
      <c r="U43" s="259"/>
      <c r="V43" s="259"/>
      <c r="W43" s="2"/>
      <c r="X43" s="63"/>
      <c r="Y43" s="63"/>
      <c r="Z43" s="63"/>
      <c r="AA43" s="131">
        <f t="shared" si="1"/>
        <v>0</v>
      </c>
      <c r="AB43" s="2"/>
      <c r="AC43" s="248"/>
      <c r="AD43" s="248"/>
      <c r="AE43" s="248"/>
      <c r="AF43" s="131">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7"/>
      <c r="AI44" s="95"/>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6" t="s">
        <v>2835</v>
      </c>
      <c r="H45" s="166"/>
      <c r="I45" s="183" t="s">
        <v>2847</v>
      </c>
      <c r="J45" s="165"/>
      <c r="K45" s="169"/>
      <c r="L45" s="169"/>
      <c r="M45" s="13">
        <f t="shared" si="0"/>
        <v>0</v>
      </c>
      <c r="N45" s="2"/>
      <c r="O45" s="63"/>
      <c r="P45" s="63"/>
      <c r="Q45" s="63"/>
      <c r="R45" s="2"/>
      <c r="S45" s="259"/>
      <c r="T45" s="259"/>
      <c r="U45" s="259"/>
      <c r="V45" s="259"/>
      <c r="W45" s="2"/>
      <c r="X45" s="63"/>
      <c r="Y45" s="63"/>
      <c r="Z45" s="63"/>
      <c r="AA45" s="131">
        <f t="shared" si="1"/>
        <v>0</v>
      </c>
      <c r="AB45" s="2"/>
      <c r="AC45" s="248"/>
      <c r="AD45" s="248"/>
      <c r="AE45" s="248"/>
      <c r="AF45" s="131">
        <f t="shared" si="2"/>
        <v>0</v>
      </c>
      <c r="AG45" s="3"/>
      <c r="AH45" s="279"/>
      <c r="AI45" s="292"/>
      <c r="AJ45" s="280"/>
      <c r="AK45" s="293"/>
      <c r="AL45" s="3"/>
      <c r="AM45" s="254">
        <v>2.5000000000000001E-2</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7"/>
      <c r="AI46" s="95"/>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6" t="s">
        <v>2835</v>
      </c>
      <c r="H47" s="166"/>
      <c r="I47" s="183" t="s">
        <v>2848</v>
      </c>
      <c r="J47" s="165"/>
      <c r="K47" s="169"/>
      <c r="L47" s="169"/>
      <c r="M47" s="13">
        <f t="shared" si="0"/>
        <v>0</v>
      </c>
      <c r="N47" s="2"/>
      <c r="O47" s="63"/>
      <c r="P47" s="63"/>
      <c r="Q47" s="63"/>
      <c r="R47" s="2"/>
      <c r="S47" s="259">
        <v>1989</v>
      </c>
      <c r="T47" s="259"/>
      <c r="U47" s="259">
        <v>2010</v>
      </c>
      <c r="V47" s="259"/>
      <c r="W47" s="2"/>
      <c r="X47" s="63"/>
      <c r="Y47" s="63"/>
      <c r="Z47" s="63"/>
      <c r="AA47" s="131">
        <f t="shared" si="1"/>
        <v>0</v>
      </c>
      <c r="AB47" s="2"/>
      <c r="AC47" s="248"/>
      <c r="AD47" s="248"/>
      <c r="AE47" s="248"/>
      <c r="AF47" s="131">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7"/>
      <c r="AI48" s="95"/>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6" t="s">
        <v>2835</v>
      </c>
      <c r="H49" s="166"/>
      <c r="I49" s="183" t="s">
        <v>2848</v>
      </c>
      <c r="J49" s="165"/>
      <c r="K49" s="169"/>
      <c r="L49" s="169"/>
      <c r="M49" s="13">
        <f t="shared" si="0"/>
        <v>0</v>
      </c>
      <c r="N49" s="2"/>
      <c r="O49" s="63"/>
      <c r="P49" s="63"/>
      <c r="Q49" s="63"/>
      <c r="R49" s="2"/>
      <c r="S49" s="259"/>
      <c r="T49" s="259"/>
      <c r="U49" s="259"/>
      <c r="V49" s="259"/>
      <c r="W49" s="2"/>
      <c r="X49" s="63"/>
      <c r="Y49" s="63"/>
      <c r="Z49" s="63"/>
      <c r="AA49" s="131">
        <f t="shared" si="1"/>
        <v>0</v>
      </c>
      <c r="AB49" s="2"/>
      <c r="AC49" s="248"/>
      <c r="AD49" s="248"/>
      <c r="AE49" s="248"/>
      <c r="AF49" s="131">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5" t="s">
        <v>2835</v>
      </c>
      <c r="H50" s="166"/>
      <c r="I50" s="182" t="s">
        <v>2848</v>
      </c>
      <c r="J50" s="165"/>
      <c r="K50" s="168"/>
      <c r="L50" s="168"/>
      <c r="M50" s="13">
        <f t="shared" si="0"/>
        <v>0</v>
      </c>
      <c r="N50" s="2"/>
      <c r="O50" s="62"/>
      <c r="P50" s="62"/>
      <c r="Q50" s="62"/>
      <c r="R50" s="2"/>
      <c r="S50" s="62">
        <v>1985</v>
      </c>
      <c r="T50" s="62"/>
      <c r="U50" s="62">
        <v>2016</v>
      </c>
      <c r="V50" s="62"/>
      <c r="W50" s="2"/>
      <c r="X50" s="62"/>
      <c r="Y50" s="95"/>
      <c r="Z50" s="95"/>
      <c r="AA50" s="131">
        <f t="shared" si="1"/>
        <v>0</v>
      </c>
      <c r="AB50" s="2"/>
      <c r="AC50" s="95"/>
      <c r="AD50" s="95"/>
      <c r="AE50" s="95"/>
      <c r="AF50" s="131">
        <f t="shared" si="2"/>
        <v>0</v>
      </c>
      <c r="AG50" s="3"/>
      <c r="AH50" s="277"/>
      <c r="AI50" s="95"/>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6" t="s">
        <v>2835</v>
      </c>
      <c r="H51" s="166"/>
      <c r="I51" s="183" t="s">
        <v>2848</v>
      </c>
      <c r="J51" s="165"/>
      <c r="K51" s="169"/>
      <c r="L51" s="169"/>
      <c r="M51" s="13">
        <f t="shared" si="0"/>
        <v>0</v>
      </c>
      <c r="N51" s="2"/>
      <c r="O51" s="63"/>
      <c r="P51" s="63"/>
      <c r="Q51" s="63"/>
      <c r="R51" s="2"/>
      <c r="S51" s="259"/>
      <c r="T51" s="259"/>
      <c r="U51" s="259"/>
      <c r="V51" s="259"/>
      <c r="W51" s="2"/>
      <c r="X51" s="63"/>
      <c r="Y51" s="63"/>
      <c r="Z51" s="63"/>
      <c r="AA51" s="131">
        <f t="shared" si="1"/>
        <v>0</v>
      </c>
      <c r="AB51" s="2"/>
      <c r="AC51" s="248"/>
      <c r="AD51" s="248"/>
      <c r="AE51" s="248"/>
      <c r="AF51" s="131">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7"/>
      <c r="AI52" s="95"/>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6" t="s">
        <v>2835</v>
      </c>
      <c r="H53" s="166"/>
      <c r="I53" s="183" t="s">
        <v>2848</v>
      </c>
      <c r="J53" s="165"/>
      <c r="K53" s="169"/>
      <c r="L53" s="169"/>
      <c r="M53" s="13">
        <f t="shared" si="0"/>
        <v>0</v>
      </c>
      <c r="N53" s="2"/>
      <c r="O53" s="63"/>
      <c r="P53" s="63"/>
      <c r="Q53" s="63"/>
      <c r="R53" s="2"/>
      <c r="S53" s="259"/>
      <c r="T53" s="259"/>
      <c r="U53" s="259"/>
      <c r="V53" s="259"/>
      <c r="W53" s="2"/>
      <c r="X53" s="63"/>
      <c r="Y53" s="63"/>
      <c r="Z53" s="63"/>
      <c r="AA53" s="131">
        <f t="shared" si="1"/>
        <v>0</v>
      </c>
      <c r="AB53" s="2"/>
      <c r="AC53" s="248"/>
      <c r="AD53" s="248"/>
      <c r="AE53" s="248"/>
      <c r="AF53" s="131">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7"/>
      <c r="AI54" s="95"/>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6" t="s">
        <v>2835</v>
      </c>
      <c r="H55" s="166"/>
      <c r="I55" s="183" t="s">
        <v>2848</v>
      </c>
      <c r="J55" s="165"/>
      <c r="K55" s="169"/>
      <c r="L55" s="169"/>
      <c r="M55" s="13">
        <f t="shared" si="0"/>
        <v>0</v>
      </c>
      <c r="N55" s="2"/>
      <c r="O55" s="63"/>
      <c r="P55" s="63"/>
      <c r="Q55" s="63"/>
      <c r="R55" s="2"/>
      <c r="S55" s="259"/>
      <c r="T55" s="259"/>
      <c r="U55" s="259"/>
      <c r="V55" s="259"/>
      <c r="W55" s="2"/>
      <c r="X55" s="63"/>
      <c r="Y55" s="63"/>
      <c r="Z55" s="63"/>
      <c r="AA55" s="131">
        <f t="shared" si="1"/>
        <v>0</v>
      </c>
      <c r="AB55" s="2"/>
      <c r="AC55" s="248"/>
      <c r="AD55" s="248"/>
      <c r="AE55" s="248"/>
      <c r="AF55" s="131">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7"/>
      <c r="AI56" s="95"/>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6" t="s">
        <v>2835</v>
      </c>
      <c r="H57" s="166"/>
      <c r="I57" s="183" t="s">
        <v>2848</v>
      </c>
      <c r="J57" s="165"/>
      <c r="K57" s="169"/>
      <c r="L57" s="169"/>
      <c r="M57" s="13">
        <f t="shared" si="0"/>
        <v>0</v>
      </c>
      <c r="N57" s="2"/>
      <c r="O57" s="63"/>
      <c r="P57" s="63"/>
      <c r="Q57" s="63"/>
      <c r="R57" s="2"/>
      <c r="S57" s="259"/>
      <c r="T57" s="259"/>
      <c r="U57" s="259"/>
      <c r="V57" s="259"/>
      <c r="W57" s="2"/>
      <c r="X57" s="63"/>
      <c r="Y57" s="63"/>
      <c r="Z57" s="63"/>
      <c r="AA57" s="131">
        <f t="shared" si="1"/>
        <v>0</v>
      </c>
      <c r="AB57" s="2"/>
      <c r="AC57" s="248"/>
      <c r="AD57" s="248"/>
      <c r="AE57" s="248"/>
      <c r="AF57" s="131">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7"/>
      <c r="AI58" s="95"/>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6" t="s">
        <v>2835</v>
      </c>
      <c r="H59" s="166"/>
      <c r="I59" s="183" t="s">
        <v>2848</v>
      </c>
      <c r="J59" s="165"/>
      <c r="K59" s="169"/>
      <c r="L59" s="169"/>
      <c r="M59" s="13">
        <f t="shared" si="0"/>
        <v>0</v>
      </c>
      <c r="N59" s="2"/>
      <c r="O59" s="63"/>
      <c r="P59" s="63"/>
      <c r="Q59" s="63"/>
      <c r="R59" s="2"/>
      <c r="S59" s="259"/>
      <c r="T59" s="259"/>
      <c r="U59" s="259"/>
      <c r="V59" s="259"/>
      <c r="W59" s="2"/>
      <c r="X59" s="63"/>
      <c r="Y59" s="63"/>
      <c r="Z59" s="63"/>
      <c r="AA59" s="131">
        <f t="shared" si="1"/>
        <v>0</v>
      </c>
      <c r="AB59" s="2"/>
      <c r="AC59" s="248"/>
      <c r="AD59" s="248"/>
      <c r="AE59" s="248"/>
      <c r="AF59" s="131">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7"/>
      <c r="AI60" s="95"/>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6" t="s">
        <v>2835</v>
      </c>
      <c r="H61" s="166"/>
      <c r="I61" s="183" t="s">
        <v>2848</v>
      </c>
      <c r="J61" s="165"/>
      <c r="K61" s="169">
        <v>5</v>
      </c>
      <c r="L61" s="169">
        <v>1</v>
      </c>
      <c r="M61" s="13">
        <f t="shared" si="0"/>
        <v>6</v>
      </c>
      <c r="N61" s="2"/>
      <c r="O61" s="63"/>
      <c r="P61" s="63" t="s">
        <v>2828</v>
      </c>
      <c r="Q61" s="63"/>
      <c r="R61" s="2"/>
      <c r="S61" s="259">
        <v>1985</v>
      </c>
      <c r="T61" s="259"/>
      <c r="U61" s="259"/>
      <c r="V61" s="259"/>
      <c r="W61" s="2"/>
      <c r="X61" s="63"/>
      <c r="Y61" s="63">
        <v>21</v>
      </c>
      <c r="Z61" s="63"/>
      <c r="AA61" s="131">
        <f t="shared" si="1"/>
        <v>21</v>
      </c>
      <c r="AB61" s="2"/>
      <c r="AC61" s="248"/>
      <c r="AD61" s="248">
        <v>17</v>
      </c>
      <c r="AE61" s="248"/>
      <c r="AF61" s="131">
        <f t="shared" si="2"/>
        <v>17</v>
      </c>
      <c r="AG61" s="3"/>
      <c r="AH61" s="279"/>
      <c r="AI61" s="292">
        <v>1</v>
      </c>
      <c r="AJ61" s="280"/>
      <c r="AK61" s="293"/>
      <c r="AL61" s="3"/>
      <c r="AM61" s="254">
        <v>2.5000000000000001E-2</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7"/>
      <c r="AI62" s="95"/>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6" t="s">
        <v>2835</v>
      </c>
      <c r="H63" s="166"/>
      <c r="I63" s="178" t="s">
        <v>2454</v>
      </c>
      <c r="J63" s="165"/>
      <c r="K63" s="169">
        <v>8</v>
      </c>
      <c r="L63" s="169"/>
      <c r="M63" s="13">
        <f t="shared" si="0"/>
        <v>8</v>
      </c>
      <c r="N63" s="2"/>
      <c r="O63" s="63"/>
      <c r="P63" s="63"/>
      <c r="Q63" s="63" t="s">
        <v>2828</v>
      </c>
      <c r="R63" s="2"/>
      <c r="S63" s="259">
        <v>1989</v>
      </c>
      <c r="T63" s="259"/>
      <c r="U63" s="259"/>
      <c r="V63" s="259"/>
      <c r="W63" s="2"/>
      <c r="X63" s="63"/>
      <c r="Y63" s="63">
        <v>18</v>
      </c>
      <c r="Z63" s="63"/>
      <c r="AA63" s="131">
        <f t="shared" si="1"/>
        <v>18</v>
      </c>
      <c r="AB63" s="2"/>
      <c r="AC63" s="248"/>
      <c r="AD63" s="248">
        <v>18</v>
      </c>
      <c r="AE63" s="248"/>
      <c r="AF63" s="131">
        <f t="shared" si="2"/>
        <v>18</v>
      </c>
      <c r="AG63" s="3"/>
      <c r="AH63" s="279"/>
      <c r="AI63" s="292">
        <v>1</v>
      </c>
      <c r="AJ63" s="280"/>
      <c r="AK63" s="293"/>
      <c r="AL63" s="3"/>
      <c r="AM63" s="254">
        <v>2.5000000000000001E-2</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7"/>
      <c r="AI64" s="95"/>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6" t="s">
        <v>2835</v>
      </c>
      <c r="H65" s="166"/>
      <c r="I65" s="178" t="s">
        <v>2454</v>
      </c>
      <c r="J65" s="165"/>
      <c r="K65" s="169"/>
      <c r="L65" s="169"/>
      <c r="M65" s="13">
        <f t="shared" si="0"/>
        <v>0</v>
      </c>
      <c r="N65" s="2"/>
      <c r="O65" s="63"/>
      <c r="P65" s="63"/>
      <c r="Q65" s="63"/>
      <c r="R65" s="2"/>
      <c r="S65" s="259"/>
      <c r="T65" s="259"/>
      <c r="U65" s="259"/>
      <c r="V65" s="259"/>
      <c r="W65" s="2"/>
      <c r="X65" s="63"/>
      <c r="Y65" s="63"/>
      <c r="Z65" s="63"/>
      <c r="AA65" s="131">
        <f t="shared" si="1"/>
        <v>0</v>
      </c>
      <c r="AB65" s="2"/>
      <c r="AC65" s="248"/>
      <c r="AD65" s="248"/>
      <c r="AE65" s="248"/>
      <c r="AF65" s="131">
        <f t="shared" si="2"/>
        <v>0</v>
      </c>
      <c r="AG65" s="3"/>
      <c r="AH65" s="279"/>
      <c r="AI65" s="292"/>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5" t="s">
        <v>2835</v>
      </c>
      <c r="H66" s="166"/>
      <c r="I66" s="177" t="s">
        <v>2454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7"/>
      <c r="AI66" s="95"/>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6" t="s">
        <v>2835</v>
      </c>
      <c r="H67" s="166"/>
      <c r="I67" s="178" t="s">
        <v>2454</v>
      </c>
      <c r="J67" s="165"/>
      <c r="K67" s="169"/>
      <c r="L67" s="169"/>
      <c r="M67" s="13">
        <f t="shared" si="0"/>
        <v>0</v>
      </c>
      <c r="N67" s="2"/>
      <c r="O67" s="63"/>
      <c r="P67" s="63"/>
      <c r="Q67" s="63"/>
      <c r="R67" s="2"/>
      <c r="S67" s="259"/>
      <c r="T67" s="259"/>
      <c r="U67" s="259"/>
      <c r="V67" s="259"/>
      <c r="W67" s="2"/>
      <c r="X67" s="63"/>
      <c r="Y67" s="63"/>
      <c r="Z67" s="63"/>
      <c r="AA67" s="131">
        <f t="shared" si="1"/>
        <v>0</v>
      </c>
      <c r="AB67" s="2"/>
      <c r="AC67" s="248"/>
      <c r="AD67" s="248"/>
      <c r="AE67" s="248"/>
      <c r="AF67" s="131">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7"/>
      <c r="AI68" s="95"/>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6" t="s">
        <v>2835</v>
      </c>
      <c r="H69" s="166"/>
      <c r="I69" s="178" t="s">
        <v>2454</v>
      </c>
      <c r="J69" s="165"/>
      <c r="K69" s="169"/>
      <c r="L69" s="169"/>
      <c r="M69" s="13">
        <f t="shared" si="0"/>
        <v>0</v>
      </c>
      <c r="N69" s="2"/>
      <c r="O69" s="63"/>
      <c r="P69" s="63"/>
      <c r="Q69" s="63"/>
      <c r="R69" s="2"/>
      <c r="S69" s="259"/>
      <c r="T69" s="259"/>
      <c r="U69" s="259"/>
      <c r="V69" s="259"/>
      <c r="W69" s="2"/>
      <c r="X69" s="63"/>
      <c r="Y69" s="63"/>
      <c r="Z69" s="63"/>
      <c r="AA69" s="131">
        <f t="shared" si="1"/>
        <v>0</v>
      </c>
      <c r="AB69" s="2"/>
      <c r="AC69" s="248"/>
      <c r="AD69" s="248"/>
      <c r="AE69" s="248"/>
      <c r="AF69" s="131">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5" t="s">
        <v>2835</v>
      </c>
      <c r="H70" s="166"/>
      <c r="I70" s="177" t="s">
        <v>2454</v>
      </c>
      <c r="J70" s="165"/>
      <c r="K70" s="168">
        <v>11</v>
      </c>
      <c r="L70" s="168"/>
      <c r="M70" s="13">
        <f t="shared" si="0"/>
        <v>11</v>
      </c>
      <c r="N70" s="2"/>
      <c r="O70" s="62"/>
      <c r="P70" s="62"/>
      <c r="Q70" s="62" t="s">
        <v>2828</v>
      </c>
      <c r="R70" s="2"/>
      <c r="S70" s="62">
        <v>1985</v>
      </c>
      <c r="T70" s="62"/>
      <c r="U70" s="62"/>
      <c r="V70" s="62"/>
      <c r="W70" s="2"/>
      <c r="X70" s="62"/>
      <c r="Y70" s="95">
        <v>14</v>
      </c>
      <c r="Z70" s="95"/>
      <c r="AA70" s="131">
        <f t="shared" si="1"/>
        <v>14</v>
      </c>
      <c r="AB70" s="2"/>
      <c r="AC70" s="95"/>
      <c r="AD70" s="95">
        <v>13</v>
      </c>
      <c r="AE70" s="95"/>
      <c r="AF70" s="131">
        <f t="shared" si="2"/>
        <v>13</v>
      </c>
      <c r="AG70" s="3"/>
      <c r="AH70" s="277"/>
      <c r="AI70" s="95">
        <v>1</v>
      </c>
      <c r="AJ70" s="278"/>
      <c r="AK70" s="62"/>
      <c r="AL70" s="3"/>
      <c r="AM70" s="252">
        <v>2.5000000000000001E-2</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6" t="s">
        <v>2835</v>
      </c>
      <c r="H71" s="166"/>
      <c r="I71" s="178" t="s">
        <v>2454</v>
      </c>
      <c r="J71" s="165"/>
      <c r="K71" s="169"/>
      <c r="L71" s="169"/>
      <c r="M71" s="13">
        <f t="shared" si="0"/>
        <v>0</v>
      </c>
      <c r="N71" s="2"/>
      <c r="O71" s="63"/>
      <c r="P71" s="63"/>
      <c r="Q71" s="63"/>
      <c r="R71" s="2"/>
      <c r="S71" s="259"/>
      <c r="T71" s="259"/>
      <c r="U71" s="259"/>
      <c r="V71" s="259"/>
      <c r="W71" s="2"/>
      <c r="X71" s="63"/>
      <c r="Y71" s="63"/>
      <c r="Z71" s="63"/>
      <c r="AA71" s="131">
        <f t="shared" si="1"/>
        <v>0</v>
      </c>
      <c r="AB71" s="2"/>
      <c r="AC71" s="248"/>
      <c r="AD71" s="248"/>
      <c r="AE71" s="248"/>
      <c r="AF71" s="131">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7"/>
      <c r="AI72" s="95"/>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6" t="s">
        <v>2835</v>
      </c>
      <c r="H73" s="166"/>
      <c r="I73" s="178" t="s">
        <v>2454</v>
      </c>
      <c r="J73" s="165"/>
      <c r="K73" s="169"/>
      <c r="L73" s="169"/>
      <c r="M73" s="13">
        <f t="shared" si="0"/>
        <v>0</v>
      </c>
      <c r="N73" s="2"/>
      <c r="O73" s="63"/>
      <c r="P73" s="63"/>
      <c r="Q73" s="63"/>
      <c r="R73" s="2"/>
      <c r="S73" s="259"/>
      <c r="T73" s="259"/>
      <c r="U73" s="259"/>
      <c r="V73" s="259"/>
      <c r="W73" s="2"/>
      <c r="X73" s="63"/>
      <c r="Y73" s="63"/>
      <c r="Z73" s="63"/>
      <c r="AA73" s="131">
        <f t="shared" si="1"/>
        <v>0</v>
      </c>
      <c r="AB73" s="2"/>
      <c r="AC73" s="248"/>
      <c r="AD73" s="248"/>
      <c r="AE73" s="248"/>
      <c r="AF73" s="131">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5" t="s">
        <v>2835</v>
      </c>
      <c r="H74" s="166"/>
      <c r="I74" s="177" t="s">
        <v>2454</v>
      </c>
      <c r="J74" s="165"/>
      <c r="K74" s="168"/>
      <c r="L74" s="168"/>
      <c r="M74" s="13">
        <f t="shared" si="0"/>
        <v>0</v>
      </c>
      <c r="N74" s="2"/>
      <c r="O74" s="62"/>
      <c r="P74" s="62"/>
      <c r="Q74" s="62"/>
      <c r="R74" s="2"/>
      <c r="S74" s="62">
        <v>2000</v>
      </c>
      <c r="T74" s="62"/>
      <c r="U74" s="62">
        <v>2011</v>
      </c>
      <c r="V74" s="62"/>
      <c r="W74" s="2"/>
      <c r="X74" s="62"/>
      <c r="Y74" s="95"/>
      <c r="Z74" s="95"/>
      <c r="AA74" s="131">
        <f t="shared" si="1"/>
        <v>0</v>
      </c>
      <c r="AB74" s="2"/>
      <c r="AC74" s="95"/>
      <c r="AD74" s="95"/>
      <c r="AE74" s="95"/>
      <c r="AF74" s="131">
        <f t="shared" si="2"/>
        <v>0</v>
      </c>
      <c r="AG74" s="3"/>
      <c r="AH74" s="277"/>
      <c r="AI74" s="95"/>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6" t="s">
        <v>2835</v>
      </c>
      <c r="H75" s="166"/>
      <c r="I75" s="178" t="s">
        <v>2454</v>
      </c>
      <c r="J75" s="165"/>
      <c r="K75" s="169"/>
      <c r="L75" s="169"/>
      <c r="M75" s="13">
        <f t="shared" si="0"/>
        <v>0</v>
      </c>
      <c r="N75" s="2"/>
      <c r="O75" s="63"/>
      <c r="P75" s="63"/>
      <c r="Q75" s="63"/>
      <c r="R75" s="2"/>
      <c r="S75" s="259"/>
      <c r="T75" s="259"/>
      <c r="U75" s="259"/>
      <c r="V75" s="259"/>
      <c r="W75" s="2"/>
      <c r="X75" s="63"/>
      <c r="Y75" s="63"/>
      <c r="Z75" s="63"/>
      <c r="AA75" s="131">
        <f t="shared" si="1"/>
        <v>0</v>
      </c>
      <c r="AB75" s="2"/>
      <c r="AC75" s="248"/>
      <c r="AD75" s="248"/>
      <c r="AE75" s="248"/>
      <c r="AF75" s="131">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7"/>
      <c r="AI76" s="95"/>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6" t="s">
        <v>2835</v>
      </c>
      <c r="H77" s="166"/>
      <c r="I77" s="178" t="s">
        <v>2454</v>
      </c>
      <c r="J77" s="165"/>
      <c r="K77" s="169">
        <v>8</v>
      </c>
      <c r="L77" s="169"/>
      <c r="M77" s="13">
        <f t="shared" si="0"/>
        <v>8</v>
      </c>
      <c r="N77" s="2"/>
      <c r="O77" s="63"/>
      <c r="P77" s="63" t="s">
        <v>2828</v>
      </c>
      <c r="Q77" s="63"/>
      <c r="R77" s="2"/>
      <c r="S77" s="259">
        <v>1989</v>
      </c>
      <c r="T77" s="259"/>
      <c r="U77" s="259"/>
      <c r="V77" s="259"/>
      <c r="W77" s="2"/>
      <c r="X77" s="63"/>
      <c r="Y77" s="63">
        <v>21</v>
      </c>
      <c r="Z77" s="63"/>
      <c r="AA77" s="131">
        <f t="shared" si="1"/>
        <v>21</v>
      </c>
      <c r="AB77" s="2"/>
      <c r="AC77" s="248"/>
      <c r="AD77" s="248">
        <v>17</v>
      </c>
      <c r="AE77" s="248"/>
      <c r="AF77" s="131">
        <f t="shared" si="2"/>
        <v>17</v>
      </c>
      <c r="AG77" s="3"/>
      <c r="AH77" s="279"/>
      <c r="AI77" s="292">
        <v>1</v>
      </c>
      <c r="AJ77" s="280"/>
      <c r="AK77" s="293"/>
      <c r="AL77" s="3"/>
      <c r="AM77" s="254">
        <v>2.5000000000000001E-2</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7"/>
      <c r="AI78" s="95"/>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6" t="s">
        <v>2835</v>
      </c>
      <c r="H79" s="166"/>
      <c r="I79" s="178" t="s">
        <v>2453</v>
      </c>
      <c r="J79" s="165"/>
      <c r="K79" s="169">
        <v>16</v>
      </c>
      <c r="L79" s="169"/>
      <c r="M79" s="13">
        <f t="shared" ref="M79:M142" si="3">SUM(K79:L79)</f>
        <v>16</v>
      </c>
      <c r="N79" s="2"/>
      <c r="O79" s="63"/>
      <c r="P79" s="63" t="s">
        <v>2828</v>
      </c>
      <c r="Q79" s="63"/>
      <c r="R79" s="2"/>
      <c r="S79" s="259">
        <v>1989</v>
      </c>
      <c r="T79" s="259"/>
      <c r="U79" s="259"/>
      <c r="V79" s="259"/>
      <c r="W79" s="2"/>
      <c r="X79" s="63"/>
      <c r="Y79" s="63">
        <v>18</v>
      </c>
      <c r="Z79" s="63"/>
      <c r="AA79" s="131">
        <f t="shared" ref="AA79:AA98" si="4">SUM(X79:Z79)</f>
        <v>18</v>
      </c>
      <c r="AB79" s="2"/>
      <c r="AC79" s="248"/>
      <c r="AD79" s="248">
        <v>18</v>
      </c>
      <c r="AE79" s="248"/>
      <c r="AF79" s="131">
        <f t="shared" ref="AF79:AF98" si="5">SUM(AC79:AE79)</f>
        <v>18</v>
      </c>
      <c r="AG79" s="3"/>
      <c r="AH79" s="279"/>
      <c r="AI79" s="292">
        <v>1</v>
      </c>
      <c r="AJ79" s="280"/>
      <c r="AK79" s="293"/>
      <c r="AL79" s="3"/>
      <c r="AM79" s="254">
        <v>2.5000000000000001E-2</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7"/>
      <c r="AI80" s="95"/>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6" t="s">
        <v>2835</v>
      </c>
      <c r="H81" s="166"/>
      <c r="I81" s="178" t="s">
        <v>2453</v>
      </c>
      <c r="J81" s="165"/>
      <c r="K81" s="169"/>
      <c r="L81" s="169"/>
      <c r="M81" s="13">
        <f t="shared" si="3"/>
        <v>0</v>
      </c>
      <c r="N81" s="2"/>
      <c r="O81" s="63"/>
      <c r="P81" s="63"/>
      <c r="Q81" s="63"/>
      <c r="R81" s="2"/>
      <c r="S81" s="259"/>
      <c r="T81" s="259"/>
      <c r="U81" s="259"/>
      <c r="V81" s="259"/>
      <c r="W81" s="2"/>
      <c r="X81" s="63"/>
      <c r="Y81" s="63"/>
      <c r="Z81" s="63"/>
      <c r="AA81" s="131">
        <f t="shared" si="4"/>
        <v>0</v>
      </c>
      <c r="AB81" s="2"/>
      <c r="AC81" s="248"/>
      <c r="AD81" s="248"/>
      <c r="AE81" s="248"/>
      <c r="AF81" s="131">
        <f t="shared" si="5"/>
        <v>0</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5" t="s">
        <v>2835</v>
      </c>
      <c r="H82" s="166"/>
      <c r="I82" s="177" t="s">
        <v>2453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7"/>
      <c r="AI82" s="95"/>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6" t="s">
        <v>2835</v>
      </c>
      <c r="H83" s="166"/>
      <c r="I83" s="178" t="s">
        <v>2453</v>
      </c>
      <c r="J83" s="165"/>
      <c r="K83" s="169"/>
      <c r="L83" s="169"/>
      <c r="M83" s="13">
        <f t="shared" si="3"/>
        <v>0</v>
      </c>
      <c r="N83" s="2"/>
      <c r="O83" s="63"/>
      <c r="P83" s="63"/>
      <c r="Q83" s="63"/>
      <c r="R83" s="2"/>
      <c r="S83" s="259"/>
      <c r="T83" s="259"/>
      <c r="U83" s="259"/>
      <c r="V83" s="259"/>
      <c r="W83" s="2"/>
      <c r="X83" s="63"/>
      <c r="Y83" s="63"/>
      <c r="Z83" s="63"/>
      <c r="AA83" s="131">
        <f t="shared" si="4"/>
        <v>0</v>
      </c>
      <c r="AB83" s="2"/>
      <c r="AC83" s="248"/>
      <c r="AD83" s="248"/>
      <c r="AE83" s="248"/>
      <c r="AF83" s="131">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7"/>
      <c r="AI84" s="95"/>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6" t="s">
        <v>2835</v>
      </c>
      <c r="H85" s="166"/>
      <c r="I85" s="178" t="s">
        <v>2453</v>
      </c>
      <c r="J85" s="165"/>
      <c r="K85" s="169"/>
      <c r="L85" s="169"/>
      <c r="M85" s="13">
        <f t="shared" si="3"/>
        <v>0</v>
      </c>
      <c r="N85" s="2"/>
      <c r="O85" s="63"/>
      <c r="P85" s="63"/>
      <c r="Q85" s="63"/>
      <c r="R85" s="2"/>
      <c r="S85" s="259"/>
      <c r="T85" s="259"/>
      <c r="U85" s="259"/>
      <c r="V85" s="259"/>
      <c r="W85" s="2"/>
      <c r="X85" s="63"/>
      <c r="Y85" s="63"/>
      <c r="Z85" s="63"/>
      <c r="AA85" s="131">
        <f t="shared" si="4"/>
        <v>0</v>
      </c>
      <c r="AB85" s="2"/>
      <c r="AC85" s="248"/>
      <c r="AD85" s="248"/>
      <c r="AE85" s="248"/>
      <c r="AF85" s="131">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5" t="s">
        <v>2835</v>
      </c>
      <c r="H86" s="166"/>
      <c r="I86" s="177" t="s">
        <v>2453</v>
      </c>
      <c r="J86" s="165"/>
      <c r="K86" s="168">
        <v>22</v>
      </c>
      <c r="L86" s="168"/>
      <c r="M86" s="13">
        <f t="shared" si="3"/>
        <v>22</v>
      </c>
      <c r="N86" s="2"/>
      <c r="O86" s="62"/>
      <c r="P86" s="62"/>
      <c r="Q86" s="62" t="s">
        <v>2828</v>
      </c>
      <c r="R86" s="2"/>
      <c r="S86" s="62">
        <v>1985</v>
      </c>
      <c r="T86" s="62"/>
      <c r="U86" s="62"/>
      <c r="V86" s="62"/>
      <c r="W86" s="2"/>
      <c r="X86" s="62"/>
      <c r="Y86" s="95"/>
      <c r="Z86" s="95">
        <v>13</v>
      </c>
      <c r="AA86" s="131">
        <f t="shared" si="4"/>
        <v>13</v>
      </c>
      <c r="AB86" s="2"/>
      <c r="AC86" s="95"/>
      <c r="AD86" s="95"/>
      <c r="AE86" s="95">
        <v>11</v>
      </c>
      <c r="AF86" s="131">
        <f t="shared" si="5"/>
        <v>11</v>
      </c>
      <c r="AG86" s="3"/>
      <c r="AH86" s="277"/>
      <c r="AI86" s="95">
        <v>1</v>
      </c>
      <c r="AJ86" s="278"/>
      <c r="AK86" s="62"/>
      <c r="AL86" s="3"/>
      <c r="AM86" s="252">
        <v>2.5000000000000001E-2</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6" t="s">
        <v>2835</v>
      </c>
      <c r="H87" s="166"/>
      <c r="I87" s="178" t="s">
        <v>2453</v>
      </c>
      <c r="J87" s="165"/>
      <c r="K87" s="169"/>
      <c r="L87" s="169"/>
      <c r="M87" s="13">
        <f t="shared" si="3"/>
        <v>0</v>
      </c>
      <c r="N87" s="2"/>
      <c r="O87" s="63"/>
      <c r="P87" s="63"/>
      <c r="Q87" s="63"/>
      <c r="R87" s="2"/>
      <c r="S87" s="259"/>
      <c r="T87" s="259"/>
      <c r="U87" s="259"/>
      <c r="V87" s="259"/>
      <c r="W87" s="2"/>
      <c r="X87" s="63"/>
      <c r="Y87" s="63"/>
      <c r="Z87" s="63"/>
      <c r="AA87" s="131">
        <f t="shared" si="4"/>
        <v>0</v>
      </c>
      <c r="AB87" s="2"/>
      <c r="AC87" s="248"/>
      <c r="AD87" s="248"/>
      <c r="AE87" s="248"/>
      <c r="AF87" s="131">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7"/>
      <c r="AI88" s="95"/>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6" t="s">
        <v>2835</v>
      </c>
      <c r="H89" s="166"/>
      <c r="I89" s="178" t="s">
        <v>2453</v>
      </c>
      <c r="J89" s="165"/>
      <c r="K89" s="169"/>
      <c r="L89" s="169"/>
      <c r="M89" s="13">
        <f t="shared" si="3"/>
        <v>0</v>
      </c>
      <c r="N89" s="2"/>
      <c r="O89" s="63"/>
      <c r="P89" s="63"/>
      <c r="Q89" s="63"/>
      <c r="R89" s="2"/>
      <c r="S89" s="259"/>
      <c r="T89" s="259"/>
      <c r="U89" s="259"/>
      <c r="V89" s="259"/>
      <c r="W89" s="2"/>
      <c r="X89" s="63"/>
      <c r="Y89" s="63"/>
      <c r="Z89" s="63"/>
      <c r="AA89" s="131">
        <f t="shared" si="4"/>
        <v>0</v>
      </c>
      <c r="AB89" s="2"/>
      <c r="AC89" s="248"/>
      <c r="AD89" s="248"/>
      <c r="AE89" s="248"/>
      <c r="AF89" s="131">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5" t="s">
        <v>2835</v>
      </c>
      <c r="H90" s="166"/>
      <c r="I90" s="177" t="s">
        <v>2453</v>
      </c>
      <c r="J90" s="165"/>
      <c r="K90" s="168"/>
      <c r="L90" s="168"/>
      <c r="M90" s="13">
        <f t="shared" si="3"/>
        <v>0</v>
      </c>
      <c r="N90" s="2"/>
      <c r="O90" s="62"/>
      <c r="P90" s="62"/>
      <c r="Q90" s="62"/>
      <c r="R90" s="2"/>
      <c r="S90" s="62">
        <v>2000</v>
      </c>
      <c r="T90" s="62">
        <v>2011</v>
      </c>
      <c r="U90" s="62"/>
      <c r="V90" s="62"/>
      <c r="W90" s="2"/>
      <c r="X90" s="62"/>
      <c r="Y90" s="95"/>
      <c r="Z90" s="95"/>
      <c r="AA90" s="131">
        <f t="shared" si="4"/>
        <v>0</v>
      </c>
      <c r="AB90" s="2"/>
      <c r="AC90" s="95"/>
      <c r="AD90" s="95"/>
      <c r="AE90" s="95"/>
      <c r="AF90" s="131">
        <f t="shared" si="5"/>
        <v>0</v>
      </c>
      <c r="AG90" s="3"/>
      <c r="AH90" s="277"/>
      <c r="AI90" s="95"/>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6" t="s">
        <v>2835</v>
      </c>
      <c r="H91" s="166"/>
      <c r="I91" s="178" t="s">
        <v>2453</v>
      </c>
      <c r="J91" s="165"/>
      <c r="K91" s="169"/>
      <c r="L91" s="169"/>
      <c r="M91" s="13">
        <f t="shared" si="3"/>
        <v>0</v>
      </c>
      <c r="N91" s="2"/>
      <c r="O91" s="63"/>
      <c r="P91" s="63"/>
      <c r="Q91" s="63"/>
      <c r="R91" s="2"/>
      <c r="S91" s="259"/>
      <c r="T91" s="259"/>
      <c r="U91" s="259"/>
      <c r="V91" s="259"/>
      <c r="W91" s="2"/>
      <c r="X91" s="63"/>
      <c r="Y91" s="63"/>
      <c r="Z91" s="63"/>
      <c r="AA91" s="131">
        <f t="shared" si="4"/>
        <v>0</v>
      </c>
      <c r="AB91" s="2"/>
      <c r="AC91" s="248"/>
      <c r="AD91" s="248"/>
      <c r="AE91" s="248"/>
      <c r="AF91" s="131">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7"/>
      <c r="AI92" s="95"/>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6" t="s">
        <v>2835</v>
      </c>
      <c r="H93" s="166"/>
      <c r="I93" s="178" t="s">
        <v>2453</v>
      </c>
      <c r="J93" s="165"/>
      <c r="K93" s="169">
        <v>7</v>
      </c>
      <c r="L93" s="169"/>
      <c r="M93" s="13">
        <f t="shared" si="3"/>
        <v>7</v>
      </c>
      <c r="N93" s="2"/>
      <c r="O93" s="63"/>
      <c r="P93" s="63" t="s">
        <v>2828</v>
      </c>
      <c r="Q93" s="63"/>
      <c r="R93" s="2"/>
      <c r="S93" s="259">
        <v>1989</v>
      </c>
      <c r="T93" s="259"/>
      <c r="U93" s="259"/>
      <c r="V93" s="259"/>
      <c r="W93" s="2"/>
      <c r="X93" s="63"/>
      <c r="Y93" s="63">
        <v>21</v>
      </c>
      <c r="Z93" s="63"/>
      <c r="AA93" s="131">
        <f t="shared" si="4"/>
        <v>21</v>
      </c>
      <c r="AB93" s="2"/>
      <c r="AC93" s="248"/>
      <c r="AD93" s="248">
        <v>17</v>
      </c>
      <c r="AE93" s="248"/>
      <c r="AF93" s="131">
        <f t="shared" si="5"/>
        <v>17</v>
      </c>
      <c r="AG93" s="3"/>
      <c r="AH93" s="279"/>
      <c r="AI93" s="292"/>
      <c r="AJ93" s="280"/>
      <c r="AK93" s="293"/>
      <c r="AL93" s="3"/>
      <c r="AM93" s="254">
        <v>2.5000000000000001E-2</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7"/>
      <c r="AI94" s="95"/>
      <c r="AJ94" s="278"/>
      <c r="AK94" s="62"/>
      <c r="AL94" s="3"/>
      <c r="AM94" s="252">
        <v>2.5000000000000001E-2</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6" t="s">
        <v>2836</v>
      </c>
      <c r="H95" s="166"/>
      <c r="I95" s="178" t="s">
        <v>2846</v>
      </c>
      <c r="J95" s="165"/>
      <c r="K95" s="169"/>
      <c r="L95" s="169"/>
      <c r="M95" s="13">
        <f t="shared" si="3"/>
        <v>0</v>
      </c>
      <c r="N95" s="2"/>
      <c r="O95" s="63"/>
      <c r="P95" s="63"/>
      <c r="Q95" s="63"/>
      <c r="R95" s="2"/>
      <c r="S95" s="259"/>
      <c r="T95" s="259"/>
      <c r="U95" s="259"/>
      <c r="V95" s="259"/>
      <c r="W95" s="2"/>
      <c r="X95" s="63"/>
      <c r="Y95" s="63"/>
      <c r="Z95" s="63"/>
      <c r="AA95" s="131">
        <f t="shared" si="4"/>
        <v>0</v>
      </c>
      <c r="AB95" s="2"/>
      <c r="AC95" s="248"/>
      <c r="AD95" s="248"/>
      <c r="AE95" s="248"/>
      <c r="AF95" s="131">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7"/>
      <c r="AI96" s="95"/>
      <c r="AJ96" s="278"/>
      <c r="AK96" s="62"/>
      <c r="AL96" s="3"/>
      <c r="AM96" s="252">
        <v>2.5000000000000001E-2</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6" t="s">
        <v>2836</v>
      </c>
      <c r="H97" s="166"/>
      <c r="I97" s="178" t="s">
        <v>2846</v>
      </c>
      <c r="J97" s="165"/>
      <c r="K97" s="169"/>
      <c r="L97" s="169"/>
      <c r="M97" s="13">
        <f t="shared" si="3"/>
        <v>0</v>
      </c>
      <c r="N97" s="2"/>
      <c r="O97" s="63"/>
      <c r="P97" s="63"/>
      <c r="Q97" s="63"/>
      <c r="R97" s="2"/>
      <c r="S97" s="259"/>
      <c r="T97" s="259"/>
      <c r="U97" s="259"/>
      <c r="V97" s="259"/>
      <c r="W97" s="2"/>
      <c r="X97" s="63"/>
      <c r="Y97" s="63"/>
      <c r="Z97" s="63"/>
      <c r="AA97" s="131">
        <f t="shared" si="4"/>
        <v>0</v>
      </c>
      <c r="AB97" s="2"/>
      <c r="AC97" s="248"/>
      <c r="AD97" s="248"/>
      <c r="AE97" s="248"/>
      <c r="AF97" s="131">
        <f t="shared" si="5"/>
        <v>0</v>
      </c>
      <c r="AG97" s="3"/>
      <c r="AH97" s="279"/>
      <c r="AI97" s="292"/>
      <c r="AJ97" s="280"/>
      <c r="AK97" s="293"/>
      <c r="AL97" s="3"/>
      <c r="AM97" s="254">
        <v>2.5000000000000001E-2</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7"/>
      <c r="AI98" s="95"/>
      <c r="AJ98" s="278"/>
      <c r="AK98" s="62"/>
      <c r="AL98" s="3"/>
      <c r="AM98" s="252">
        <v>2.5000000000000001E-2</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6" t="s">
        <v>2836</v>
      </c>
      <c r="H99" s="166"/>
      <c r="I99" s="178" t="s">
        <v>2846</v>
      </c>
      <c r="J99" s="165"/>
      <c r="K99" s="169"/>
      <c r="L99" s="169"/>
      <c r="M99" s="13">
        <f t="shared" si="3"/>
        <v>0</v>
      </c>
      <c r="N99" s="2"/>
      <c r="O99" s="63"/>
      <c r="P99" s="63"/>
      <c r="Q99" s="63"/>
      <c r="R99" s="2"/>
      <c r="S99" s="259"/>
      <c r="T99" s="259"/>
      <c r="U99" s="259"/>
      <c r="V99" s="259"/>
      <c r="W99" s="2"/>
      <c r="X99" s="63"/>
      <c r="Y99" s="63"/>
      <c r="Z99" s="63"/>
      <c r="AA99" s="131">
        <f t="shared" ref="AA99:AA162" si="6">SUM(X99:Z99)</f>
        <v>0</v>
      </c>
      <c r="AB99" s="2"/>
      <c r="AC99" s="248"/>
      <c r="AD99" s="248"/>
      <c r="AE99" s="248"/>
      <c r="AF99" s="131">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7"/>
      <c r="AI100" s="95"/>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59"/>
      <c r="T101" s="259"/>
      <c r="U101" s="259"/>
      <c r="V101" s="259"/>
      <c r="W101" s="2"/>
      <c r="X101" s="63"/>
      <c r="Y101" s="63"/>
      <c r="Z101" s="63"/>
      <c r="AA101" s="131">
        <f t="shared" si="6"/>
        <v>0</v>
      </c>
      <c r="AB101" s="2"/>
      <c r="AC101" s="248"/>
      <c r="AD101" s="248"/>
      <c r="AE101" s="248"/>
      <c r="AF101" s="131">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7"/>
      <c r="AI102" s="95"/>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59"/>
      <c r="T103" s="259"/>
      <c r="U103" s="259"/>
      <c r="V103" s="259"/>
      <c r="W103" s="2"/>
      <c r="X103" s="63"/>
      <c r="Y103" s="63"/>
      <c r="Z103" s="63"/>
      <c r="AA103" s="131">
        <f t="shared" si="6"/>
        <v>0</v>
      </c>
      <c r="AB103" s="2"/>
      <c r="AC103" s="248"/>
      <c r="AD103" s="248"/>
      <c r="AE103" s="248"/>
      <c r="AF103" s="131">
        <f t="shared" si="7"/>
        <v>0</v>
      </c>
      <c r="AG103" s="3"/>
      <c r="AH103" s="279"/>
      <c r="AI103" s="292"/>
      <c r="AJ103" s="280"/>
      <c r="AK103" s="293"/>
      <c r="AL103" s="3"/>
      <c r="AM103" s="254">
        <v>2.5000000000000001E-2</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7"/>
      <c r="AI104" s="95"/>
      <c r="AJ104" s="278"/>
      <c r="AK104" s="62"/>
      <c r="AL104" s="3"/>
      <c r="AM104" s="252">
        <v>2.5000000000000001E-2</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59"/>
      <c r="T105" s="259"/>
      <c r="U105" s="259"/>
      <c r="V105" s="259"/>
      <c r="W105" s="2"/>
      <c r="X105" s="63"/>
      <c r="Y105" s="63"/>
      <c r="Z105" s="63"/>
      <c r="AA105" s="131">
        <f t="shared" si="6"/>
        <v>0</v>
      </c>
      <c r="AB105" s="2"/>
      <c r="AC105" s="248"/>
      <c r="AD105" s="248"/>
      <c r="AE105" s="248"/>
      <c r="AF105" s="131">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7"/>
      <c r="AI106" s="95"/>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59"/>
      <c r="T107" s="259"/>
      <c r="U107" s="259"/>
      <c r="V107" s="259"/>
      <c r="W107" s="2"/>
      <c r="X107" s="63"/>
      <c r="Y107" s="63"/>
      <c r="Z107" s="63"/>
      <c r="AA107" s="131">
        <f t="shared" si="6"/>
        <v>0</v>
      </c>
      <c r="AB107" s="2"/>
      <c r="AC107" s="248"/>
      <c r="AD107" s="248"/>
      <c r="AE107" s="248"/>
      <c r="AF107" s="131">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7"/>
      <c r="AI108" s="95"/>
      <c r="AJ108" s="278"/>
      <c r="AK108" s="62"/>
      <c r="AL108" s="3"/>
      <c r="AM108" s="252">
        <v>2.5000000000000001E-2</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59"/>
      <c r="T109" s="259"/>
      <c r="U109" s="259"/>
      <c r="V109" s="259"/>
      <c r="W109" s="2"/>
      <c r="X109" s="63"/>
      <c r="Y109" s="63"/>
      <c r="Z109" s="63"/>
      <c r="AA109" s="131">
        <f t="shared" si="6"/>
        <v>0</v>
      </c>
      <c r="AB109" s="2"/>
      <c r="AC109" s="248"/>
      <c r="AD109" s="248"/>
      <c r="AE109" s="248"/>
      <c r="AF109" s="131">
        <f t="shared" si="7"/>
        <v>0</v>
      </c>
      <c r="AG109" s="3"/>
      <c r="AH109" s="279"/>
      <c r="AI109" s="292"/>
      <c r="AJ109" s="280"/>
      <c r="AK109" s="293"/>
      <c r="AL109" s="3"/>
      <c r="AM109" s="254">
        <v>2.5000000000000001E-2</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7"/>
      <c r="AI110" s="95"/>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59"/>
      <c r="T111" s="259"/>
      <c r="U111" s="259"/>
      <c r="V111" s="259"/>
      <c r="W111" s="2"/>
      <c r="X111" s="63"/>
      <c r="Y111" s="63"/>
      <c r="Z111" s="63"/>
      <c r="AA111" s="131">
        <f t="shared" si="6"/>
        <v>0</v>
      </c>
      <c r="AB111" s="2"/>
      <c r="AC111" s="248"/>
      <c r="AD111" s="248"/>
      <c r="AE111" s="248"/>
      <c r="AF111" s="131">
        <f t="shared" si="7"/>
        <v>0</v>
      </c>
      <c r="AG111" s="3"/>
      <c r="AH111" s="279"/>
      <c r="AI111" s="292"/>
      <c r="AJ111" s="280"/>
      <c r="AK111" s="293"/>
      <c r="AL111" s="3"/>
      <c r="AM111" s="254">
        <v>2.5000000000000001E-2</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7"/>
      <c r="AI112" s="95"/>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59"/>
      <c r="T113" s="259"/>
      <c r="U113" s="259"/>
      <c r="V113" s="259"/>
      <c r="W113" s="2"/>
      <c r="X113" s="63"/>
      <c r="Y113" s="63"/>
      <c r="Z113" s="63"/>
      <c r="AA113" s="131">
        <f t="shared" si="6"/>
        <v>0</v>
      </c>
      <c r="AB113" s="2"/>
      <c r="AC113" s="248"/>
      <c r="AD113" s="248"/>
      <c r="AE113" s="248"/>
      <c r="AF113" s="131">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7"/>
      <c r="AI114" s="95"/>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59"/>
      <c r="T115" s="259"/>
      <c r="U115" s="259"/>
      <c r="V115" s="259"/>
      <c r="W115" s="2"/>
      <c r="X115" s="63"/>
      <c r="Y115" s="63"/>
      <c r="Z115" s="63"/>
      <c r="AA115" s="131">
        <f t="shared" si="6"/>
        <v>0</v>
      </c>
      <c r="AB115" s="2"/>
      <c r="AC115" s="248"/>
      <c r="AD115" s="248"/>
      <c r="AE115" s="248"/>
      <c r="AF115" s="131">
        <f t="shared" si="7"/>
        <v>0</v>
      </c>
      <c r="AG115" s="3"/>
      <c r="AH115" s="279"/>
      <c r="AI115" s="292"/>
      <c r="AJ115" s="280"/>
      <c r="AK115" s="293"/>
      <c r="AL115" s="3"/>
      <c r="AM115" s="254">
        <v>2.5000000000000001E-2</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7"/>
      <c r="AI116" s="95"/>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59"/>
      <c r="T117" s="259"/>
      <c r="U117" s="259"/>
      <c r="V117" s="259"/>
      <c r="W117" s="2"/>
      <c r="X117" s="63"/>
      <c r="Y117" s="63"/>
      <c r="Z117" s="63"/>
      <c r="AA117" s="131">
        <f t="shared" si="6"/>
        <v>0</v>
      </c>
      <c r="AB117" s="2"/>
      <c r="AC117" s="248"/>
      <c r="AD117" s="248"/>
      <c r="AE117" s="248"/>
      <c r="AF117" s="131">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7"/>
      <c r="AI118" s="95"/>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59"/>
      <c r="T119" s="259"/>
      <c r="U119" s="259"/>
      <c r="V119" s="259"/>
      <c r="W119" s="2"/>
      <c r="X119" s="63"/>
      <c r="Y119" s="63"/>
      <c r="Z119" s="63"/>
      <c r="AA119" s="131">
        <f t="shared" si="6"/>
        <v>0</v>
      </c>
      <c r="AB119" s="2"/>
      <c r="AC119" s="248"/>
      <c r="AD119" s="248"/>
      <c r="AE119" s="248"/>
      <c r="AF119" s="131">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7"/>
      <c r="AI120" s="95"/>
      <c r="AJ120" s="278"/>
      <c r="AK120" s="62"/>
      <c r="AL120" s="3"/>
      <c r="AM120" s="252">
        <v>2.5000000000000001E-2</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59"/>
      <c r="T121" s="259"/>
      <c r="U121" s="259"/>
      <c r="V121" s="259"/>
      <c r="W121" s="2"/>
      <c r="X121" s="63"/>
      <c r="Y121" s="63"/>
      <c r="Z121" s="63"/>
      <c r="AA121" s="131">
        <f t="shared" si="6"/>
        <v>0</v>
      </c>
      <c r="AB121" s="2"/>
      <c r="AC121" s="248"/>
      <c r="AD121" s="248"/>
      <c r="AE121" s="248"/>
      <c r="AF121" s="131">
        <f t="shared" si="7"/>
        <v>0</v>
      </c>
      <c r="AG121" s="3"/>
      <c r="AH121" s="279"/>
      <c r="AI121" s="292"/>
      <c r="AJ121" s="280"/>
      <c r="AK121" s="293"/>
      <c r="AL121" s="3"/>
      <c r="AM121" s="254">
        <v>2.5000000000000001E-2</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7"/>
      <c r="AI122" s="95"/>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59"/>
      <c r="T123" s="259"/>
      <c r="U123" s="259"/>
      <c r="V123" s="259"/>
      <c r="W123" s="2"/>
      <c r="X123" s="63"/>
      <c r="Y123" s="63"/>
      <c r="Z123" s="63"/>
      <c r="AA123" s="131">
        <f t="shared" si="6"/>
        <v>0</v>
      </c>
      <c r="AB123" s="2"/>
      <c r="AC123" s="248"/>
      <c r="AD123" s="248"/>
      <c r="AE123" s="248"/>
      <c r="AF123" s="131">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7"/>
      <c r="AI124" s="95"/>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59"/>
      <c r="T125" s="259"/>
      <c r="U125" s="259"/>
      <c r="V125" s="259"/>
      <c r="W125" s="2"/>
      <c r="X125" s="63"/>
      <c r="Y125" s="63"/>
      <c r="Z125" s="63"/>
      <c r="AA125" s="131">
        <f t="shared" si="6"/>
        <v>0</v>
      </c>
      <c r="AB125" s="2"/>
      <c r="AC125" s="248"/>
      <c r="AD125" s="248"/>
      <c r="AE125" s="248"/>
      <c r="AF125" s="131">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7"/>
      <c r="AI126" s="95"/>
      <c r="AJ126" s="278"/>
      <c r="AK126" s="62"/>
      <c r="AL126" s="3"/>
      <c r="AM126" s="252">
        <v>2.5000000000000001E-2</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59"/>
      <c r="T127" s="259"/>
      <c r="U127" s="259"/>
      <c r="V127" s="259"/>
      <c r="W127" s="2"/>
      <c r="X127" s="63"/>
      <c r="Y127" s="63"/>
      <c r="Z127" s="63"/>
      <c r="AA127" s="131">
        <f t="shared" si="6"/>
        <v>0</v>
      </c>
      <c r="AB127" s="2"/>
      <c r="AC127" s="248"/>
      <c r="AD127" s="248"/>
      <c r="AE127" s="248"/>
      <c r="AF127" s="131">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v>1989</v>
      </c>
      <c r="T128" s="62"/>
      <c r="U128" s="62">
        <v>2005</v>
      </c>
      <c r="V128" s="62"/>
      <c r="W128" s="2"/>
      <c r="X128" s="62"/>
      <c r="Y128" s="95"/>
      <c r="Z128" s="95"/>
      <c r="AA128" s="131">
        <f t="shared" si="6"/>
        <v>0</v>
      </c>
      <c r="AB128" s="2"/>
      <c r="AC128" s="95"/>
      <c r="AD128" s="95"/>
      <c r="AE128" s="95"/>
      <c r="AF128" s="131">
        <f t="shared" si="7"/>
        <v>0</v>
      </c>
      <c r="AG128" s="3"/>
      <c r="AH128" s="277"/>
      <c r="AI128" s="95"/>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59"/>
      <c r="T129" s="259"/>
      <c r="U129" s="259"/>
      <c r="V129" s="259"/>
      <c r="W129" s="2"/>
      <c r="X129" s="63"/>
      <c r="Y129" s="63"/>
      <c r="Z129" s="63"/>
      <c r="AA129" s="131">
        <f t="shared" si="6"/>
        <v>0</v>
      </c>
      <c r="AB129" s="2"/>
      <c r="AC129" s="248"/>
      <c r="AD129" s="248"/>
      <c r="AE129" s="248"/>
      <c r="AF129" s="131">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7"/>
      <c r="AI130" s="95"/>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59"/>
      <c r="T131" s="259"/>
      <c r="U131" s="259"/>
      <c r="V131" s="259"/>
      <c r="W131" s="2"/>
      <c r="X131" s="63"/>
      <c r="Y131" s="63"/>
      <c r="Z131" s="63"/>
      <c r="AA131" s="131">
        <f t="shared" si="6"/>
        <v>0</v>
      </c>
      <c r="AB131" s="2"/>
      <c r="AC131" s="248"/>
      <c r="AD131" s="248"/>
      <c r="AE131" s="248"/>
      <c r="AF131" s="131">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7"/>
      <c r="AI132" s="95"/>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59"/>
      <c r="T133" s="259"/>
      <c r="U133" s="259"/>
      <c r="V133" s="259"/>
      <c r="W133" s="2"/>
      <c r="X133" s="63"/>
      <c r="Y133" s="63"/>
      <c r="Z133" s="63"/>
      <c r="AA133" s="131">
        <f t="shared" si="6"/>
        <v>0</v>
      </c>
      <c r="AB133" s="2"/>
      <c r="AC133" s="248"/>
      <c r="AD133" s="248"/>
      <c r="AE133" s="248"/>
      <c r="AF133" s="131">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7"/>
      <c r="AI134" s="95"/>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59"/>
      <c r="T135" s="259"/>
      <c r="U135" s="259"/>
      <c r="V135" s="259"/>
      <c r="W135" s="2"/>
      <c r="X135" s="63"/>
      <c r="Y135" s="63"/>
      <c r="Z135" s="63"/>
      <c r="AA135" s="131">
        <f t="shared" si="6"/>
        <v>0</v>
      </c>
      <c r="AB135" s="2"/>
      <c r="AC135" s="248"/>
      <c r="AD135" s="248"/>
      <c r="AE135" s="248"/>
      <c r="AF135" s="131">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7"/>
      <c r="AI136" s="95"/>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59"/>
      <c r="T137" s="259"/>
      <c r="U137" s="259"/>
      <c r="V137" s="259"/>
      <c r="W137" s="2"/>
      <c r="X137" s="63"/>
      <c r="Y137" s="63"/>
      <c r="Z137" s="63"/>
      <c r="AA137" s="131">
        <f t="shared" si="6"/>
        <v>0</v>
      </c>
      <c r="AB137" s="2"/>
      <c r="AC137" s="248"/>
      <c r="AD137" s="248"/>
      <c r="AE137" s="248"/>
      <c r="AF137" s="131">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7"/>
      <c r="AI138" s="95"/>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59"/>
      <c r="T139" s="259"/>
      <c r="U139" s="259"/>
      <c r="V139" s="259"/>
      <c r="W139" s="2"/>
      <c r="X139" s="63"/>
      <c r="Y139" s="63"/>
      <c r="Z139" s="63"/>
      <c r="AA139" s="131">
        <f t="shared" si="6"/>
        <v>0</v>
      </c>
      <c r="AB139" s="2"/>
      <c r="AC139" s="248"/>
      <c r="AD139" s="248"/>
      <c r="AE139" s="248"/>
      <c r="AF139" s="131">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7"/>
      <c r="AI140" s="95"/>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59"/>
      <c r="T141" s="259"/>
      <c r="U141" s="259"/>
      <c r="V141" s="259"/>
      <c r="W141" s="2"/>
      <c r="X141" s="63"/>
      <c r="Y141" s="63"/>
      <c r="Z141" s="63"/>
      <c r="AA141" s="131">
        <f t="shared" si="6"/>
        <v>0</v>
      </c>
      <c r="AB141" s="2"/>
      <c r="AC141" s="248"/>
      <c r="AD141" s="248"/>
      <c r="AE141" s="248"/>
      <c r="AF141" s="131">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7"/>
      <c r="AI142" s="95"/>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59">
        <v>1999</v>
      </c>
      <c r="T143" s="259"/>
      <c r="U143" s="259">
        <v>2013</v>
      </c>
      <c r="V143" s="259"/>
      <c r="W143" s="2"/>
      <c r="X143" s="63"/>
      <c r="Y143" s="63"/>
      <c r="Z143" s="63"/>
      <c r="AA143" s="131">
        <f t="shared" si="6"/>
        <v>0</v>
      </c>
      <c r="AB143" s="2"/>
      <c r="AC143" s="248"/>
      <c r="AD143" s="248"/>
      <c r="AE143" s="248"/>
      <c r="AF143" s="131">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7"/>
      <c r="AI144" s="95"/>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6" t="s">
        <v>2836</v>
      </c>
      <c r="H145" s="166"/>
      <c r="I145" s="178" t="s">
        <v>2454</v>
      </c>
      <c r="J145" s="165"/>
      <c r="K145" s="169"/>
      <c r="L145" s="169">
        <v>10</v>
      </c>
      <c r="M145" s="13">
        <f t="shared" si="8"/>
        <v>10</v>
      </c>
      <c r="N145" s="2"/>
      <c r="O145" s="63"/>
      <c r="P145" s="63" t="s">
        <v>2828</v>
      </c>
      <c r="Q145" s="63"/>
      <c r="R145" s="2"/>
      <c r="S145" s="259">
        <v>1989</v>
      </c>
      <c r="T145" s="259"/>
      <c r="U145" s="259"/>
      <c r="V145" s="259"/>
      <c r="W145" s="2"/>
      <c r="X145" s="63"/>
      <c r="Y145" s="63">
        <v>18</v>
      </c>
      <c r="Z145" s="63"/>
      <c r="AA145" s="131">
        <f t="shared" si="6"/>
        <v>18</v>
      </c>
      <c r="AB145" s="2"/>
      <c r="AC145" s="248"/>
      <c r="AD145" s="248">
        <v>18</v>
      </c>
      <c r="AE145" s="248"/>
      <c r="AF145" s="131">
        <f t="shared" si="7"/>
        <v>18</v>
      </c>
      <c r="AG145" s="3"/>
      <c r="AH145" s="279"/>
      <c r="AI145" s="292">
        <v>1</v>
      </c>
      <c r="AJ145" s="280"/>
      <c r="AK145" s="293"/>
      <c r="AL145" s="3"/>
      <c r="AM145" s="254">
        <v>2.5000000000000001E-2</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7"/>
      <c r="AI146" s="95"/>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6" t="s">
        <v>2836</v>
      </c>
      <c r="H147" s="166"/>
      <c r="I147" s="178" t="s">
        <v>2454</v>
      </c>
      <c r="J147" s="165"/>
      <c r="K147" s="169"/>
      <c r="L147" s="169"/>
      <c r="M147" s="13">
        <f t="shared" si="8"/>
        <v>0</v>
      </c>
      <c r="N147" s="2"/>
      <c r="O147" s="63"/>
      <c r="P147" s="63"/>
      <c r="Q147" s="63"/>
      <c r="R147" s="2"/>
      <c r="S147" s="259">
        <v>1998</v>
      </c>
      <c r="T147" s="259"/>
      <c r="U147" s="259">
        <v>2011</v>
      </c>
      <c r="V147" s="259"/>
      <c r="W147" s="2"/>
      <c r="X147" s="63"/>
      <c r="Y147" s="63"/>
      <c r="Z147" s="63"/>
      <c r="AA147" s="131">
        <f t="shared" si="6"/>
        <v>0</v>
      </c>
      <c r="AB147" s="2"/>
      <c r="AC147" s="248"/>
      <c r="AD147" s="248"/>
      <c r="AE147" s="248"/>
      <c r="AF147" s="131">
        <f t="shared" si="7"/>
        <v>0</v>
      </c>
      <c r="AG147" s="3"/>
      <c r="AH147" s="279"/>
      <c r="AI147" s="292"/>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5" t="s">
        <v>2836</v>
      </c>
      <c r="H148" s="166"/>
      <c r="I148" s="177" t="s">
        <v>2454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7"/>
      <c r="AI148" s="95"/>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6" t="s">
        <v>2836</v>
      </c>
      <c r="H149" s="166"/>
      <c r="I149" s="178" t="s">
        <v>2454</v>
      </c>
      <c r="J149" s="165"/>
      <c r="K149" s="169"/>
      <c r="L149" s="169">
        <v>5</v>
      </c>
      <c r="M149" s="13">
        <f t="shared" si="8"/>
        <v>5</v>
      </c>
      <c r="N149" s="2"/>
      <c r="O149" s="63"/>
      <c r="P149" s="63"/>
      <c r="Q149" s="63" t="s">
        <v>2828</v>
      </c>
      <c r="R149" s="2"/>
      <c r="S149" s="259">
        <v>1985</v>
      </c>
      <c r="T149" s="259"/>
      <c r="U149" s="259"/>
      <c r="V149" s="259"/>
      <c r="W149" s="2"/>
      <c r="X149" s="63">
        <v>14</v>
      </c>
      <c r="Y149" s="63"/>
      <c r="Z149" s="63"/>
      <c r="AA149" s="131">
        <f t="shared" si="6"/>
        <v>14</v>
      </c>
      <c r="AB149" s="2"/>
      <c r="AC149" s="248">
        <v>13</v>
      </c>
      <c r="AD149" s="248"/>
      <c r="AE149" s="248"/>
      <c r="AF149" s="131">
        <f t="shared" si="7"/>
        <v>13</v>
      </c>
      <c r="AG149" s="3"/>
      <c r="AH149" s="279"/>
      <c r="AI149" s="292">
        <v>1</v>
      </c>
      <c r="AJ149" s="280"/>
      <c r="AK149" s="293"/>
      <c r="AL149" s="3"/>
      <c r="AM149" s="254">
        <v>2.5000000000000001E-2</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7"/>
      <c r="AI150" s="95"/>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59"/>
      <c r="T151" s="259"/>
      <c r="U151" s="259"/>
      <c r="V151" s="259"/>
      <c r="W151" s="2"/>
      <c r="X151" s="63"/>
      <c r="Y151" s="63"/>
      <c r="Z151" s="63"/>
      <c r="AA151" s="131">
        <f t="shared" si="6"/>
        <v>0</v>
      </c>
      <c r="AB151" s="2"/>
      <c r="AC151" s="248"/>
      <c r="AD151" s="248"/>
      <c r="AE151" s="248"/>
      <c r="AF151" s="131">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7"/>
      <c r="AI152" s="95"/>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59"/>
      <c r="T153" s="259"/>
      <c r="U153" s="259"/>
      <c r="V153" s="259"/>
      <c r="W153" s="2"/>
      <c r="X153" s="63"/>
      <c r="Y153" s="63"/>
      <c r="Z153" s="63"/>
      <c r="AA153" s="131">
        <f t="shared" si="6"/>
        <v>0</v>
      </c>
      <c r="AB153" s="2"/>
      <c r="AC153" s="248"/>
      <c r="AD153" s="248"/>
      <c r="AE153" s="248"/>
      <c r="AF153" s="131">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5" t="s">
        <v>2836</v>
      </c>
      <c r="H154" s="166"/>
      <c r="I154" s="177" t="s">
        <v>2454</v>
      </c>
      <c r="J154" s="165"/>
      <c r="K154" s="168"/>
      <c r="L154" s="168">
        <v>15</v>
      </c>
      <c r="M154" s="13">
        <f t="shared" si="8"/>
        <v>15</v>
      </c>
      <c r="N154" s="2"/>
      <c r="O154" s="62"/>
      <c r="P154" s="62"/>
      <c r="Q154" s="62" t="s">
        <v>2828</v>
      </c>
      <c r="R154" s="2"/>
      <c r="S154" s="62">
        <v>2001</v>
      </c>
      <c r="T154" s="62"/>
      <c r="U154" s="62"/>
      <c r="V154" s="62"/>
      <c r="W154" s="2"/>
      <c r="X154" s="62"/>
      <c r="Y154" s="95"/>
      <c r="Z154" s="95">
        <v>14</v>
      </c>
      <c r="AA154" s="131">
        <f t="shared" si="6"/>
        <v>14</v>
      </c>
      <c r="AB154" s="2"/>
      <c r="AC154" s="95"/>
      <c r="AD154" s="95"/>
      <c r="AE154" s="95">
        <v>14</v>
      </c>
      <c r="AF154" s="131">
        <f t="shared" si="7"/>
        <v>14</v>
      </c>
      <c r="AG154" s="3"/>
      <c r="AH154" s="277"/>
      <c r="AI154" s="95">
        <v>1</v>
      </c>
      <c r="AJ154" s="278"/>
      <c r="AK154" s="62"/>
      <c r="AL154" s="3"/>
      <c r="AM154" s="252">
        <v>2.5000000000000001E-2</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6" t="s">
        <v>2836</v>
      </c>
      <c r="H155" s="166"/>
      <c r="I155" s="178" t="s">
        <v>2454</v>
      </c>
      <c r="J155" s="165"/>
      <c r="K155" s="169"/>
      <c r="L155" s="169"/>
      <c r="M155" s="13">
        <f t="shared" si="8"/>
        <v>0</v>
      </c>
      <c r="N155" s="2"/>
      <c r="O155" s="63"/>
      <c r="P155" s="63"/>
      <c r="Q155" s="63"/>
      <c r="R155" s="2"/>
      <c r="S155" s="259"/>
      <c r="T155" s="259"/>
      <c r="U155" s="259"/>
      <c r="V155" s="259"/>
      <c r="W155" s="2"/>
      <c r="X155" s="63"/>
      <c r="Y155" s="63"/>
      <c r="Z155" s="63"/>
      <c r="AA155" s="131">
        <f t="shared" si="6"/>
        <v>0</v>
      </c>
      <c r="AB155" s="2"/>
      <c r="AC155" s="248"/>
      <c r="AD155" s="248"/>
      <c r="AE155" s="248"/>
      <c r="AF155" s="131">
        <f t="shared" si="7"/>
        <v>0</v>
      </c>
      <c r="AG155" s="3"/>
      <c r="AH155" s="279"/>
      <c r="AI155" s="292"/>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7"/>
      <c r="AI156" s="95"/>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59"/>
      <c r="T157" s="259"/>
      <c r="U157" s="259"/>
      <c r="V157" s="259"/>
      <c r="W157" s="2"/>
      <c r="X157" s="63"/>
      <c r="Y157" s="63"/>
      <c r="Z157" s="63"/>
      <c r="AA157" s="131">
        <f t="shared" si="6"/>
        <v>0</v>
      </c>
      <c r="AB157" s="2"/>
      <c r="AC157" s="248"/>
      <c r="AD157" s="248"/>
      <c r="AE157" s="248"/>
      <c r="AF157" s="131">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7"/>
      <c r="AI158" s="95"/>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6" t="s">
        <v>2836</v>
      </c>
      <c r="H159" s="166"/>
      <c r="I159" s="178" t="s">
        <v>2454</v>
      </c>
      <c r="J159" s="165"/>
      <c r="K159" s="169"/>
      <c r="L159" s="169"/>
      <c r="M159" s="13">
        <f t="shared" si="8"/>
        <v>0</v>
      </c>
      <c r="N159" s="2"/>
      <c r="O159" s="63"/>
      <c r="P159" s="63"/>
      <c r="Q159" s="63"/>
      <c r="R159" s="2"/>
      <c r="S159" s="259">
        <v>2000</v>
      </c>
      <c r="T159" s="259"/>
      <c r="U159" s="259">
        <v>2011</v>
      </c>
      <c r="V159" s="259"/>
      <c r="W159" s="2"/>
      <c r="X159" s="63"/>
      <c r="Y159" s="63"/>
      <c r="Z159" s="63"/>
      <c r="AA159" s="131">
        <f t="shared" si="6"/>
        <v>0</v>
      </c>
      <c r="AB159" s="2"/>
      <c r="AC159" s="248"/>
      <c r="AD159" s="248"/>
      <c r="AE159" s="248"/>
      <c r="AF159" s="131">
        <f t="shared" si="7"/>
        <v>0</v>
      </c>
      <c r="AG159" s="3"/>
      <c r="AH159" s="279"/>
      <c r="AI159" s="292"/>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5" t="s">
        <v>2836</v>
      </c>
      <c r="H160" s="166"/>
      <c r="I160" s="177" t="s">
        <v>2454</v>
      </c>
      <c r="J160" s="165"/>
      <c r="K160" s="168"/>
      <c r="L160" s="168">
        <v>13</v>
      </c>
      <c r="M160" s="13">
        <f t="shared" si="8"/>
        <v>13</v>
      </c>
      <c r="N160" s="2"/>
      <c r="O160" s="62"/>
      <c r="P160" s="62"/>
      <c r="Q160" s="62" t="s">
        <v>2828</v>
      </c>
      <c r="R160" s="2"/>
      <c r="S160" s="62">
        <v>1999</v>
      </c>
      <c r="T160" s="62"/>
      <c r="U160" s="62"/>
      <c r="V160" s="62"/>
      <c r="W160" s="2"/>
      <c r="X160" s="62"/>
      <c r="Y160" s="95"/>
      <c r="Z160" s="95">
        <v>14</v>
      </c>
      <c r="AA160" s="131">
        <f t="shared" si="6"/>
        <v>14</v>
      </c>
      <c r="AB160" s="2"/>
      <c r="AC160" s="95"/>
      <c r="AD160" s="95"/>
      <c r="AE160" s="95">
        <v>13</v>
      </c>
      <c r="AF160" s="131">
        <f t="shared" si="7"/>
        <v>13</v>
      </c>
      <c r="AG160" s="3"/>
      <c r="AH160" s="277"/>
      <c r="AI160" s="95">
        <v>1</v>
      </c>
      <c r="AJ160" s="278"/>
      <c r="AK160" s="62"/>
      <c r="AL160" s="3"/>
      <c r="AM160" s="252">
        <v>2.5000000000000001E-2</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59"/>
      <c r="T161" s="259"/>
      <c r="U161" s="259"/>
      <c r="V161" s="259"/>
      <c r="W161" s="2"/>
      <c r="X161" s="63"/>
      <c r="Y161" s="63"/>
      <c r="Z161" s="63"/>
      <c r="AA161" s="131">
        <f t="shared" si="6"/>
        <v>0</v>
      </c>
      <c r="AB161" s="2"/>
      <c r="AC161" s="248"/>
      <c r="AD161" s="248"/>
      <c r="AE161" s="248"/>
      <c r="AF161" s="131">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5" t="s">
        <v>2836</v>
      </c>
      <c r="H162" s="166"/>
      <c r="I162" s="177" t="s">
        <v>2453</v>
      </c>
      <c r="J162" s="165"/>
      <c r="K162" s="168"/>
      <c r="L162" s="168">
        <v>10</v>
      </c>
      <c r="M162" s="13">
        <f t="shared" si="8"/>
        <v>10</v>
      </c>
      <c r="N162" s="2"/>
      <c r="O162" s="62"/>
      <c r="P162" s="62" t="s">
        <v>2828</v>
      </c>
      <c r="Q162" s="62"/>
      <c r="R162" s="2"/>
      <c r="S162" s="62">
        <v>1989</v>
      </c>
      <c r="T162" s="62"/>
      <c r="U162" s="62"/>
      <c r="V162" s="62"/>
      <c r="W162" s="2"/>
      <c r="X162" s="62"/>
      <c r="Y162" s="95">
        <v>18</v>
      </c>
      <c r="Z162" s="95"/>
      <c r="AA162" s="131">
        <f t="shared" si="6"/>
        <v>18</v>
      </c>
      <c r="AB162" s="2"/>
      <c r="AC162" s="95"/>
      <c r="AD162" s="95">
        <v>18</v>
      </c>
      <c r="AE162" s="95"/>
      <c r="AF162" s="131">
        <f t="shared" si="7"/>
        <v>18</v>
      </c>
      <c r="AG162" s="3"/>
      <c r="AH162" s="277"/>
      <c r="AI162" s="95">
        <v>1</v>
      </c>
      <c r="AJ162" s="278"/>
      <c r="AK162" s="62"/>
      <c r="AL162" s="3"/>
      <c r="AM162" s="252">
        <v>2.5000000000000001E-2</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59"/>
      <c r="T163" s="259"/>
      <c r="U163" s="259"/>
      <c r="V163" s="259"/>
      <c r="W163" s="2"/>
      <c r="X163" s="63"/>
      <c r="Y163" s="63"/>
      <c r="Z163" s="63"/>
      <c r="AA163" s="131">
        <f t="shared" ref="AA163:AA178" si="9">SUM(X163:Z163)</f>
        <v>0</v>
      </c>
      <c r="AB163" s="2"/>
      <c r="AC163" s="248"/>
      <c r="AD163" s="248"/>
      <c r="AE163" s="248"/>
      <c r="AF163" s="131">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5" t="s">
        <v>2836</v>
      </c>
      <c r="H164" s="166"/>
      <c r="I164" s="177" t="s">
        <v>2453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7"/>
      <c r="AI164" s="95"/>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6" t="s">
        <v>2836</v>
      </c>
      <c r="H165" s="166"/>
      <c r="I165" s="178" t="s">
        <v>2453</v>
      </c>
      <c r="J165" s="165"/>
      <c r="K165" s="169"/>
      <c r="L165" s="169"/>
      <c r="M165" s="13">
        <f t="shared" si="8"/>
        <v>0</v>
      </c>
      <c r="N165" s="2"/>
      <c r="O165" s="63"/>
      <c r="P165" s="63"/>
      <c r="Q165" s="63"/>
      <c r="R165" s="2"/>
      <c r="S165" s="259"/>
      <c r="T165" s="259"/>
      <c r="U165" s="259"/>
      <c r="V165" s="259"/>
      <c r="W165" s="2"/>
      <c r="X165" s="63"/>
      <c r="Y165" s="63"/>
      <c r="Z165" s="63"/>
      <c r="AA165" s="131">
        <f t="shared" si="9"/>
        <v>0</v>
      </c>
      <c r="AB165" s="2"/>
      <c r="AC165" s="248"/>
      <c r="AD165" s="248"/>
      <c r="AE165" s="248"/>
      <c r="AF165" s="131">
        <f t="shared" si="10"/>
        <v>0</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5" t="s">
        <v>2836</v>
      </c>
      <c r="H166" s="166"/>
      <c r="I166" s="177" t="s">
        <v>2453</v>
      </c>
      <c r="J166" s="165"/>
      <c r="K166" s="168"/>
      <c r="L166" s="168">
        <v>10</v>
      </c>
      <c r="M166" s="13">
        <f t="shared" si="8"/>
        <v>10</v>
      </c>
      <c r="N166" s="2"/>
      <c r="O166" s="62" t="s">
        <v>2828</v>
      </c>
      <c r="P166" s="62"/>
      <c r="Q166" s="62"/>
      <c r="R166" s="2"/>
      <c r="S166" s="62">
        <v>1985</v>
      </c>
      <c r="T166" s="62"/>
      <c r="U166" s="62"/>
      <c r="V166" s="62"/>
      <c r="W166" s="2"/>
      <c r="X166" s="62">
        <v>14</v>
      </c>
      <c r="Y166" s="95"/>
      <c r="Z166" s="95"/>
      <c r="AA166" s="131">
        <f t="shared" si="9"/>
        <v>14</v>
      </c>
      <c r="AB166" s="2"/>
      <c r="AC166" s="95">
        <v>1</v>
      </c>
      <c r="AD166" s="95"/>
      <c r="AE166" s="95"/>
      <c r="AF166" s="131">
        <f t="shared" si="10"/>
        <v>1</v>
      </c>
      <c r="AG166" s="3"/>
      <c r="AH166" s="277"/>
      <c r="AI166" s="95">
        <v>1</v>
      </c>
      <c r="AJ166" s="278"/>
      <c r="AK166" s="62"/>
      <c r="AL166" s="3"/>
      <c r="AM166" s="252">
        <v>2.5000000000000001E-2</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59"/>
      <c r="T167" s="259"/>
      <c r="U167" s="259"/>
      <c r="V167" s="259"/>
      <c r="W167" s="2"/>
      <c r="X167" s="63"/>
      <c r="Y167" s="63"/>
      <c r="Z167" s="63"/>
      <c r="AA167" s="131">
        <f t="shared" si="9"/>
        <v>0</v>
      </c>
      <c r="AB167" s="2"/>
      <c r="AC167" s="248"/>
      <c r="AD167" s="248"/>
      <c r="AE167" s="248"/>
      <c r="AF167" s="131">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7"/>
      <c r="AI168" s="95"/>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59"/>
      <c r="T169" s="259"/>
      <c r="U169" s="259"/>
      <c r="V169" s="259"/>
      <c r="W169" s="2"/>
      <c r="X169" s="63"/>
      <c r="Y169" s="63"/>
      <c r="Z169" s="63"/>
      <c r="AA169" s="131">
        <f t="shared" si="9"/>
        <v>0</v>
      </c>
      <c r="AB169" s="2"/>
      <c r="AC169" s="248"/>
      <c r="AD169" s="248"/>
      <c r="AE169" s="248"/>
      <c r="AF169" s="131">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7"/>
      <c r="AI170" s="95"/>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6" t="s">
        <v>2836</v>
      </c>
      <c r="H171" s="166"/>
      <c r="I171" s="178" t="s">
        <v>2453</v>
      </c>
      <c r="J171" s="165"/>
      <c r="K171" s="169"/>
      <c r="L171" s="169">
        <v>12</v>
      </c>
      <c r="M171" s="13">
        <f t="shared" si="8"/>
        <v>12</v>
      </c>
      <c r="N171" s="2"/>
      <c r="O171" s="63"/>
      <c r="P171" s="63"/>
      <c r="Q171" s="63" t="s">
        <v>2828</v>
      </c>
      <c r="R171" s="2"/>
      <c r="S171" s="259">
        <v>2001</v>
      </c>
      <c r="T171" s="259"/>
      <c r="U171" s="259"/>
      <c r="V171" s="259"/>
      <c r="W171" s="2"/>
      <c r="X171" s="63"/>
      <c r="Y171" s="63"/>
      <c r="Z171" s="63">
        <v>14</v>
      </c>
      <c r="AA171" s="131">
        <f t="shared" si="9"/>
        <v>14</v>
      </c>
      <c r="AB171" s="2"/>
      <c r="AC171" s="248"/>
      <c r="AD171" s="248"/>
      <c r="AE171" s="248">
        <v>9</v>
      </c>
      <c r="AF171" s="131">
        <f t="shared" si="10"/>
        <v>9</v>
      </c>
      <c r="AG171" s="3"/>
      <c r="AH171" s="279"/>
      <c r="AI171" s="292">
        <v>1</v>
      </c>
      <c r="AJ171" s="280"/>
      <c r="AK171" s="293"/>
      <c r="AL171" s="3"/>
      <c r="AM171" s="254">
        <v>2.5000000000000001E-2</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5" t="s">
        <v>2836</v>
      </c>
      <c r="H172" s="166"/>
      <c r="I172" s="177" t="s">
        <v>2453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7"/>
      <c r="AI172" s="95"/>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59"/>
      <c r="T173" s="259"/>
      <c r="U173" s="259"/>
      <c r="V173" s="259"/>
      <c r="W173" s="2"/>
      <c r="X173" s="63"/>
      <c r="Y173" s="63"/>
      <c r="Z173" s="63"/>
      <c r="AA173" s="131">
        <f t="shared" si="9"/>
        <v>0</v>
      </c>
      <c r="AB173" s="2"/>
      <c r="AC173" s="248"/>
      <c r="AD173" s="248"/>
      <c r="AE173" s="248"/>
      <c r="AF173" s="131">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7"/>
      <c r="AI174" s="95"/>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59"/>
      <c r="T175" s="259"/>
      <c r="U175" s="259"/>
      <c r="V175" s="259"/>
      <c r="W175" s="2"/>
      <c r="X175" s="63"/>
      <c r="Y175" s="63"/>
      <c r="Z175" s="63"/>
      <c r="AA175" s="131">
        <f t="shared" si="9"/>
        <v>0</v>
      </c>
      <c r="AB175" s="2"/>
      <c r="AC175" s="248"/>
      <c r="AD175" s="248"/>
      <c r="AE175" s="248"/>
      <c r="AF175" s="131">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5" t="s">
        <v>2836</v>
      </c>
      <c r="H176" s="166"/>
      <c r="I176" s="177" t="s">
        <v>2453</v>
      </c>
      <c r="J176" s="165"/>
      <c r="K176" s="168"/>
      <c r="L176" s="168"/>
      <c r="M176" s="13">
        <f t="shared" si="8"/>
        <v>0</v>
      </c>
      <c r="N176" s="2"/>
      <c r="O176" s="62"/>
      <c r="P176" s="62"/>
      <c r="Q176" s="62"/>
      <c r="R176" s="2"/>
      <c r="S176" s="62">
        <v>2000</v>
      </c>
      <c r="T176" s="62"/>
      <c r="U176" s="62">
        <v>2011</v>
      </c>
      <c r="V176" s="62"/>
      <c r="W176" s="2"/>
      <c r="X176" s="62"/>
      <c r="Y176" s="95"/>
      <c r="Z176" s="95"/>
      <c r="AA176" s="131">
        <f t="shared" si="9"/>
        <v>0</v>
      </c>
      <c r="AB176" s="2"/>
      <c r="AC176" s="95"/>
      <c r="AD176" s="95"/>
      <c r="AE176" s="95"/>
      <c r="AF176" s="131">
        <f t="shared" si="10"/>
        <v>0</v>
      </c>
      <c r="AG176" s="3"/>
      <c r="AH176" s="277"/>
      <c r="AI176" s="95"/>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6" t="s">
        <v>2836</v>
      </c>
      <c r="H177" s="166"/>
      <c r="I177" s="178" t="s">
        <v>2453</v>
      </c>
      <c r="J177" s="165"/>
      <c r="K177" s="169"/>
      <c r="L177" s="169">
        <v>7</v>
      </c>
      <c r="M177" s="13">
        <f t="shared" si="8"/>
        <v>7</v>
      </c>
      <c r="N177" s="2"/>
      <c r="O177" s="63"/>
      <c r="P177" s="63"/>
      <c r="Q177" s="63" t="s">
        <v>2828</v>
      </c>
      <c r="R177" s="2"/>
      <c r="S177" s="259">
        <v>1999</v>
      </c>
      <c r="T177" s="259"/>
      <c r="U177" s="259"/>
      <c r="V177" s="259"/>
      <c r="W177" s="2"/>
      <c r="X177" s="63"/>
      <c r="Y177" s="63"/>
      <c r="Z177" s="63">
        <v>14</v>
      </c>
      <c r="AA177" s="131">
        <f t="shared" si="9"/>
        <v>14</v>
      </c>
      <c r="AB177" s="2"/>
      <c r="AC177" s="248"/>
      <c r="AD177" s="248"/>
      <c r="AE177" s="248">
        <v>14</v>
      </c>
      <c r="AF177" s="131">
        <f t="shared" si="10"/>
        <v>14</v>
      </c>
      <c r="AG177" s="3"/>
      <c r="AH177" s="279"/>
      <c r="AI177" s="292">
        <v>1</v>
      </c>
      <c r="AJ177" s="280"/>
      <c r="AK177" s="293"/>
      <c r="AL177" s="3"/>
      <c r="AM177" s="252">
        <v>2.5000000000000001E-2</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5" t="s">
        <v>2836</v>
      </c>
      <c r="H178" s="180"/>
      <c r="I178" s="177" t="s">
        <v>2453</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7"/>
      <c r="AI178" s="95"/>
      <c r="AJ178" s="278"/>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5"/>
      <c r="G179" s="301"/>
      <c r="H179" s="166"/>
      <c r="I179" s="302"/>
      <c r="J179" s="166"/>
      <c r="K179" s="303"/>
      <c r="L179" s="303"/>
      <c r="M179" s="304"/>
      <c r="N179" s="146"/>
      <c r="O179" s="305"/>
      <c r="P179" s="305"/>
      <c r="Q179" s="305"/>
      <c r="R179" s="147"/>
      <c r="S179" s="305"/>
      <c r="T179" s="305"/>
      <c r="U179" s="305"/>
      <c r="V179" s="305"/>
      <c r="W179" s="147"/>
      <c r="X179" s="305"/>
      <c r="Y179" s="306"/>
      <c r="Z179" s="306"/>
      <c r="AA179" s="306"/>
      <c r="AB179" s="147"/>
      <c r="AC179" s="306"/>
      <c r="AD179" s="306"/>
      <c r="AE179" s="306"/>
      <c r="AF179" s="306"/>
      <c r="AG179" s="117"/>
      <c r="AH179" s="307"/>
      <c r="AI179" s="308"/>
      <c r="AJ179" s="309"/>
      <c r="AK179" s="310"/>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9"/>
      <c r="T181" s="259"/>
      <c r="U181" s="259"/>
      <c r="V181" s="259"/>
      <c r="W181" s="2"/>
      <c r="X181" s="63"/>
      <c r="Y181" s="129"/>
      <c r="Z181" s="129"/>
      <c r="AA181" s="131">
        <f>SUM(X181:Z181)</f>
        <v>0</v>
      </c>
      <c r="AB181" s="2"/>
      <c r="AC181" s="129"/>
      <c r="AD181" s="129"/>
      <c r="AE181" s="129"/>
      <c r="AF181" s="131">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9"/>
      <c r="T183" s="259"/>
      <c r="U183" s="259"/>
      <c r="V183" s="259"/>
      <c r="W183" s="2"/>
      <c r="X183" s="63"/>
      <c r="Y183" s="129"/>
      <c r="Z183" s="129"/>
      <c r="AA183" s="131">
        <f>SUM(X183:Z183)</f>
        <v>0</v>
      </c>
      <c r="AB183" s="2"/>
      <c r="AC183" s="129"/>
      <c r="AD183" s="129"/>
      <c r="AE183" s="129"/>
      <c r="AF183" s="131">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1"/>
      <c r="AI184" s="294"/>
      <c r="AJ184" s="281"/>
      <c r="AK184" s="295"/>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2845</v>
      </c>
      <c r="I5001" s="193" t="s">
        <v>2850</v>
      </c>
    </row>
    <row r="5002" spans="7:9" hidden="1" x14ac:dyDescent="0.25">
      <c r="G5002" s="3" t="s">
        <v>2851</v>
      </c>
      <c r="I5002" s="3" t="s">
        <v>2846</v>
      </c>
    </row>
    <row r="5003" spans="7:9" hidden="1" x14ac:dyDescent="0.25">
      <c r="G5003" s="98" t="s">
        <v>2836</v>
      </c>
      <c r="I5003" s="3" t="s">
        <v>2847</v>
      </c>
    </row>
    <row r="5004" spans="7:9" hidden="1" x14ac:dyDescent="0.25">
      <c r="I5004" s="3" t="s">
        <v>2848</v>
      </c>
    </row>
    <row r="5005" spans="7:9" hidden="1" x14ac:dyDescent="0.25">
      <c r="I5005" s="3" t="s">
        <v>2454</v>
      </c>
    </row>
    <row r="5006" spans="7:9" hidden="1" x14ac:dyDescent="0.25">
      <c r="I5006" s="98" t="s">
        <v>2453</v>
      </c>
    </row>
    <row r="5007" spans="7:9" hidden="1" x14ac:dyDescent="0.25"/>
    <row r="5073" spans="7:11" hidden="1" x14ac:dyDescent="0.25"/>
    <row r="5074" spans="7:11" hidden="1" x14ac:dyDescent="0.25">
      <c r="G5074" s="149" t="s">
        <v>2823</v>
      </c>
      <c r="H5074" s="163"/>
      <c r="I5074" s="163"/>
      <c r="J5074" s="163"/>
      <c r="K5074" s="163"/>
    </row>
    <row r="5075" spans="7:11" hidden="1" x14ac:dyDescent="0.25">
      <c r="G5075" s="3" t="s">
        <v>2828</v>
      </c>
    </row>
    <row r="5076" spans="7:11" hidden="1" x14ac:dyDescent="0.25">
      <c r="G5076" s="98" t="s">
        <v>2825</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76" activePane="bottomRight" state="frozen"/>
      <selection pane="topRight" activeCell="M1" sqref="M1"/>
      <selection pane="bottomLeft" activeCell="A16" sqref="A16"/>
      <selection pane="bottomRight" activeCell="S82" sqref="S82"/>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50"/>
      <c r="F2" s="550"/>
      <c r="G2" s="550"/>
      <c r="H2" s="550"/>
      <c r="I2" s="550"/>
      <c r="J2" s="550"/>
      <c r="K2" s="550"/>
      <c r="L2" s="550"/>
      <c r="M2" s="550"/>
      <c r="N2" s="550"/>
      <c r="O2" s="550"/>
      <c r="P2" s="550"/>
      <c r="Q2" s="550"/>
      <c r="R2" s="550"/>
      <c r="S2" s="550"/>
      <c r="T2" s="550"/>
      <c r="U2" s="550"/>
      <c r="V2" s="550"/>
      <c r="W2" s="550"/>
      <c r="X2" s="550"/>
      <c r="Y2" s="550"/>
      <c r="Z2" s="505"/>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4" t="str">
        <f>'Page 1 - General Information'!E4</f>
        <v xml:space="preserve"> INTERSCHOLASTIC ATHLETIC OPPORTUNITIES DISCLOSURE FORM 22.1</v>
      </c>
      <c r="F4" s="465"/>
      <c r="G4" s="465"/>
      <c r="H4" s="465"/>
      <c r="I4" s="465"/>
      <c r="J4" s="465"/>
      <c r="K4" s="465"/>
      <c r="L4" s="465"/>
      <c r="M4" s="465"/>
      <c r="N4" s="465"/>
      <c r="O4" s="465"/>
      <c r="P4" s="465"/>
      <c r="Q4" s="465"/>
      <c r="R4" s="465"/>
      <c r="S4" s="465"/>
      <c r="T4" s="465"/>
      <c r="U4" s="465"/>
      <c r="V4" s="465"/>
      <c r="W4" s="465"/>
      <c r="X4" s="55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66" t="str">
        <f>'Page 1 - General Information'!E5</f>
        <v>2021 - 2022 School Year</v>
      </c>
      <c r="F5" s="467"/>
      <c r="G5" s="467"/>
      <c r="H5" s="467"/>
      <c r="I5" s="467"/>
      <c r="J5" s="467"/>
      <c r="K5" s="467"/>
      <c r="L5" s="467"/>
      <c r="M5" s="467"/>
      <c r="N5" s="467"/>
      <c r="O5" s="467"/>
      <c r="P5" s="467"/>
      <c r="Q5" s="467"/>
      <c r="R5" s="467"/>
      <c r="S5" s="467"/>
      <c r="T5" s="467"/>
      <c r="U5" s="467"/>
      <c r="V5" s="467"/>
      <c r="W5" s="467"/>
      <c r="X5" s="55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West Perry MS - 3597</v>
      </c>
      <c r="F7" s="128"/>
      <c r="G7" s="128"/>
      <c r="H7" s="101"/>
      <c r="I7" s="101"/>
      <c r="J7" s="101"/>
      <c r="K7" s="121"/>
      <c r="L7" s="101"/>
      <c r="M7" s="101"/>
      <c r="N7" s="101"/>
      <c r="O7" s="536" t="s">
        <v>10333</v>
      </c>
      <c r="P7" s="536"/>
      <c r="Q7" s="536"/>
      <c r="R7" s="536"/>
      <c r="S7" s="536"/>
      <c r="T7" s="536"/>
      <c r="U7" s="536"/>
      <c r="V7" s="121"/>
      <c r="W7" s="127" t="str">
        <f>IF('Page 1 - General Information'!G10=" [Make Selection From Drop-Down List ]","",("LEA:  "&amp;'Page 1 - General Information'!G10&amp;" - "&amp;'Page 1 - General Information'!G12))</f>
        <v>LEA:  West Perry SD - 115508003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3" t="s">
        <v>10</v>
      </c>
      <c r="F9" s="514"/>
      <c r="G9" s="514"/>
      <c r="H9" s="514"/>
      <c r="I9" s="514"/>
      <c r="J9" s="514"/>
      <c r="K9" s="514"/>
      <c r="L9" s="514"/>
      <c r="M9" s="514"/>
      <c r="N9" s="514"/>
      <c r="O9" s="514"/>
      <c r="P9" s="514"/>
      <c r="Q9" s="514"/>
      <c r="R9" s="514"/>
      <c r="S9" s="514"/>
      <c r="T9" s="514"/>
      <c r="U9" s="514"/>
      <c r="V9" s="514"/>
      <c r="W9" s="514"/>
      <c r="X9" s="514"/>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5" t="s">
        <v>2770</v>
      </c>
      <c r="F10" s="188"/>
      <c r="G10" s="542" t="s">
        <v>2845</v>
      </c>
      <c r="H10" s="187"/>
      <c r="I10" s="542" t="s">
        <v>2850</v>
      </c>
      <c r="J10" s="187"/>
      <c r="K10" s="539" t="s">
        <v>10332</v>
      </c>
      <c r="L10" s="126"/>
      <c r="M10" s="529" t="s">
        <v>12</v>
      </c>
      <c r="N10" s="553"/>
      <c r="O10" s="553"/>
      <c r="P10" s="553"/>
      <c r="Q10" s="553"/>
      <c r="R10" s="553"/>
      <c r="S10" s="553"/>
      <c r="T10" s="553"/>
      <c r="U10" s="554"/>
      <c r="V10" s="320"/>
      <c r="W10" s="538" t="s">
        <v>10330</v>
      </c>
      <c r="X10" s="557"/>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6"/>
      <c r="F11" s="189"/>
      <c r="G11" s="543"/>
      <c r="H11" s="117"/>
      <c r="I11" s="543"/>
      <c r="J11" s="117"/>
      <c r="K11" s="540"/>
      <c r="L11" s="10"/>
      <c r="M11" s="537" t="s">
        <v>2818</v>
      </c>
      <c r="N11" s="537" t="s">
        <v>2819</v>
      </c>
      <c r="O11" s="537" t="s">
        <v>2820</v>
      </c>
      <c r="P11" s="537" t="s">
        <v>2821</v>
      </c>
      <c r="Q11" s="537" t="s">
        <v>2852</v>
      </c>
      <c r="R11" s="523" t="s">
        <v>2834</v>
      </c>
      <c r="S11" s="524"/>
      <c r="T11" s="525"/>
      <c r="U11" s="537" t="s">
        <v>2896</v>
      </c>
      <c r="V11" s="321"/>
      <c r="W11" s="299" t="s">
        <v>10104</v>
      </c>
      <c r="X11" s="298" t="s">
        <v>10105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6"/>
      <c r="F12" s="189"/>
      <c r="G12" s="543"/>
      <c r="H12" s="117"/>
      <c r="I12" s="543"/>
      <c r="J12" s="117"/>
      <c r="K12" s="541"/>
      <c r="L12" s="10"/>
      <c r="M12" s="538"/>
      <c r="N12" s="538"/>
      <c r="O12" s="538"/>
      <c r="P12" s="538"/>
      <c r="Q12" s="538"/>
      <c r="R12" s="526"/>
      <c r="S12" s="527"/>
      <c r="T12" s="528"/>
      <c r="U12" s="538"/>
      <c r="V12" s="321"/>
      <c r="W12" s="551"/>
      <c r="X12" s="552"/>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6"/>
      <c r="F13" s="190"/>
      <c r="G13" s="543"/>
      <c r="H13" s="16"/>
      <c r="I13" s="543"/>
      <c r="J13" s="16"/>
      <c r="K13" s="59"/>
      <c r="L13" s="70"/>
      <c r="M13" s="59"/>
      <c r="N13" s="59"/>
      <c r="O13" s="59"/>
      <c r="P13" s="59"/>
      <c r="Q13" s="59"/>
      <c r="R13" s="6" t="s">
        <v>2771</v>
      </c>
      <c r="S13" s="6" t="s">
        <v>2772</v>
      </c>
      <c r="T13" s="6" t="s">
        <v>2773</v>
      </c>
      <c r="U13" s="548">
        <v>0</v>
      </c>
      <c r="V13" s="322"/>
      <c r="W13" s="260"/>
      <c r="X13" s="261"/>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7"/>
      <c r="F14" s="191"/>
      <c r="G14" s="544"/>
      <c r="H14" s="100"/>
      <c r="I14" s="544"/>
      <c r="J14" s="100"/>
      <c r="K14" s="67" t="s">
        <v>2769</v>
      </c>
      <c r="L14" s="10"/>
      <c r="M14" s="68">
        <f>SUM(M16:M186)</f>
        <v>10346.250000000002</v>
      </c>
      <c r="N14" s="68">
        <f t="shared" ref="N14:T14" si="0">SUM(N16:N186)</f>
        <v>0</v>
      </c>
      <c r="O14" s="68">
        <f t="shared" si="0"/>
        <v>4201.9399999999996</v>
      </c>
      <c r="P14" s="68">
        <f t="shared" si="0"/>
        <v>0</v>
      </c>
      <c r="Q14" s="68">
        <f t="shared" si="0"/>
        <v>28698.22</v>
      </c>
      <c r="R14" s="68">
        <f t="shared" si="0"/>
        <v>2000.3</v>
      </c>
      <c r="S14" s="68">
        <f t="shared" si="0"/>
        <v>7995.09</v>
      </c>
      <c r="T14" s="68">
        <f t="shared" si="0"/>
        <v>11827.45</v>
      </c>
      <c r="U14" s="549"/>
      <c r="V14" s="323"/>
      <c r="W14" s="290">
        <f>SUM(W16:W186)</f>
        <v>0</v>
      </c>
      <c r="X14" s="291">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5"/>
      <c r="W16" s="286">
        <v>0</v>
      </c>
      <c r="X16" s="285">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5"/>
      <c r="W17" s="286">
        <v>0</v>
      </c>
      <c r="X17" s="287">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5"/>
      <c r="W18" s="284">
        <v>0</v>
      </c>
      <c r="X18" s="285">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5"/>
      <c r="W19" s="286">
        <v>0</v>
      </c>
      <c r="X19" s="287">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2"/>
      <c r="G20" s="175" t="s">
        <v>2835</v>
      </c>
      <c r="H20" s="166"/>
      <c r="I20" s="182" t="s">
        <v>2846</v>
      </c>
      <c r="J20" s="4"/>
      <c r="K20" s="154">
        <f t="shared" si="1"/>
        <v>0</v>
      </c>
      <c r="L20" s="93"/>
      <c r="M20" s="64">
        <v>0</v>
      </c>
      <c r="N20" s="64"/>
      <c r="O20" s="64"/>
      <c r="P20" s="64"/>
      <c r="Q20" s="64"/>
      <c r="R20" s="64"/>
      <c r="S20" s="64"/>
      <c r="T20" s="64"/>
      <c r="U20" s="239"/>
      <c r="V20" s="325"/>
      <c r="W20" s="284">
        <v>0</v>
      </c>
      <c r="X20" s="285">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5"/>
      <c r="W21" s="286">
        <v>0</v>
      </c>
      <c r="X21" s="287">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5"/>
      <c r="W22" s="284">
        <v>0</v>
      </c>
      <c r="X22" s="285">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5"/>
      <c r="W23" s="286">
        <v>0</v>
      </c>
      <c r="X23" s="287">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5"/>
      <c r="W24" s="284">
        <v>0</v>
      </c>
      <c r="X24" s="285">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5"/>
      <c r="W25" s="286">
        <v>0</v>
      </c>
      <c r="X25" s="287">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5"/>
      <c r="W26" s="284">
        <v>0</v>
      </c>
      <c r="X26" s="285">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5"/>
      <c r="W27" s="286">
        <v>0</v>
      </c>
      <c r="X27" s="287">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5"/>
      <c r="W28" s="284">
        <v>0</v>
      </c>
      <c r="X28" s="285">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5"/>
      <c r="W29" s="286">
        <v>0</v>
      </c>
      <c r="X29" s="287">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5"/>
      <c r="W30" s="284">
        <v>0</v>
      </c>
      <c r="X30" s="285">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5"/>
      <c r="W31" s="286">
        <v>0</v>
      </c>
      <c r="X31" s="287">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5"/>
      <c r="W32" s="284">
        <v>0</v>
      </c>
      <c r="X32" s="285">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5"/>
      <c r="W33" s="286">
        <v>0</v>
      </c>
      <c r="X33" s="287">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5"/>
      <c r="W34" s="284">
        <v>0</v>
      </c>
      <c r="X34" s="285">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5"/>
      <c r="W35" s="286">
        <v>0</v>
      </c>
      <c r="X35" s="287">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2"/>
      <c r="G36" s="175" t="s">
        <v>2835</v>
      </c>
      <c r="H36" s="166"/>
      <c r="I36" s="182" t="s">
        <v>2847</v>
      </c>
      <c r="J36" s="4"/>
      <c r="K36" s="154">
        <f t="shared" si="1"/>
        <v>0</v>
      </c>
      <c r="L36" s="93"/>
      <c r="M36" s="64">
        <v>0</v>
      </c>
      <c r="N36" s="64"/>
      <c r="O36" s="64"/>
      <c r="P36" s="64"/>
      <c r="Q36" s="64"/>
      <c r="R36" s="64"/>
      <c r="S36" s="64"/>
      <c r="T36" s="64"/>
      <c r="U36" s="239"/>
      <c r="V36" s="325"/>
      <c r="W36" s="284">
        <v>0</v>
      </c>
      <c r="X36" s="285">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5"/>
      <c r="W37" s="286">
        <v>0</v>
      </c>
      <c r="X37" s="287">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5"/>
      <c r="W38" s="284">
        <v>0</v>
      </c>
      <c r="X38" s="285">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5"/>
      <c r="W39" s="286">
        <v>0</v>
      </c>
      <c r="X39" s="287">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5"/>
      <c r="W40" s="284">
        <v>0</v>
      </c>
      <c r="X40" s="285">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5"/>
      <c r="W41" s="286">
        <v>0</v>
      </c>
      <c r="X41" s="287">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5"/>
      <c r="W42" s="284">
        <v>0</v>
      </c>
      <c r="X42" s="285">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5"/>
      <c r="W43" s="286">
        <v>0</v>
      </c>
      <c r="X43" s="287">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5"/>
      <c r="W44" s="284">
        <v>0</v>
      </c>
      <c r="X44" s="285">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5"/>
      <c r="W45" s="286">
        <v>0</v>
      </c>
      <c r="X45" s="287">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5"/>
      <c r="W46" s="284">
        <v>0</v>
      </c>
      <c r="X46" s="285">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5"/>
      <c r="W47" s="286">
        <v>0</v>
      </c>
      <c r="X47" s="287">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5"/>
      <c r="W48" s="284">
        <v>0</v>
      </c>
      <c r="X48" s="285">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5"/>
      <c r="W49" s="286">
        <v>0</v>
      </c>
      <c r="X49" s="287">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5"/>
      <c r="W50" s="284">
        <v>0</v>
      </c>
      <c r="X50" s="285">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5"/>
      <c r="W51" s="286">
        <v>0</v>
      </c>
      <c r="X51" s="287">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5"/>
      <c r="W52" s="284">
        <v>0</v>
      </c>
      <c r="X52" s="285">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5"/>
      <c r="W53" s="286">
        <v>0</v>
      </c>
      <c r="X53" s="287">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5"/>
      <c r="W54" s="284">
        <v>0</v>
      </c>
      <c r="X54" s="285">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5"/>
      <c r="W55" s="286">
        <v>0</v>
      </c>
      <c r="X55" s="287">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5"/>
      <c r="W56" s="284">
        <v>0</v>
      </c>
      <c r="X56" s="285">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5"/>
      <c r="W57" s="286">
        <v>0</v>
      </c>
      <c r="X57" s="287">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5"/>
      <c r="W58" s="284">
        <v>0</v>
      </c>
      <c r="X58" s="285">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5"/>
      <c r="W59" s="286">
        <v>0</v>
      </c>
      <c r="X59" s="287">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5"/>
      <c r="W60" s="284">
        <v>0</v>
      </c>
      <c r="X60" s="285">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5"/>
      <c r="W61" s="286">
        <v>0</v>
      </c>
      <c r="X61" s="287">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5"/>
      <c r="W62" s="284">
        <v>0</v>
      </c>
      <c r="X62" s="285">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2"/>
      <c r="G63" s="176" t="s">
        <v>2835</v>
      </c>
      <c r="H63" s="166"/>
      <c r="I63" s="183" t="s">
        <v>2848</v>
      </c>
      <c r="J63" s="4"/>
      <c r="K63" s="154">
        <f t="shared" si="1"/>
        <v>1839.25</v>
      </c>
      <c r="L63" s="93"/>
      <c r="M63" s="65"/>
      <c r="N63" s="65"/>
      <c r="O63" s="65"/>
      <c r="P63" s="65"/>
      <c r="Q63" s="65"/>
      <c r="R63" s="65"/>
      <c r="S63" s="65">
        <v>1839.25</v>
      </c>
      <c r="T63" s="65"/>
      <c r="U63" s="239"/>
      <c r="V63" s="325"/>
      <c r="W63" s="286">
        <v>0</v>
      </c>
      <c r="X63" s="287">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2"/>
      <c r="G64" s="175" t="s">
        <v>2835</v>
      </c>
      <c r="H64" s="166"/>
      <c r="I64" s="177" t="s">
        <v>2454</v>
      </c>
      <c r="J64" s="4"/>
      <c r="K64" s="154">
        <f t="shared" si="1"/>
        <v>0</v>
      </c>
      <c r="L64" s="93"/>
      <c r="M64" s="64"/>
      <c r="N64" s="64"/>
      <c r="O64" s="64"/>
      <c r="P64" s="64"/>
      <c r="Q64" s="64"/>
      <c r="R64" s="64"/>
      <c r="S64" s="64"/>
      <c r="T64" s="64"/>
      <c r="U64" s="239"/>
      <c r="V64" s="325"/>
      <c r="W64" s="284">
        <v>0</v>
      </c>
      <c r="X64" s="285">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2"/>
      <c r="G65" s="176" t="s">
        <v>2835</v>
      </c>
      <c r="H65" s="166"/>
      <c r="I65" s="178" t="s">
        <v>2454</v>
      </c>
      <c r="J65" s="4"/>
      <c r="K65" s="154">
        <f t="shared" si="1"/>
        <v>4352.68</v>
      </c>
      <c r="L65" s="93"/>
      <c r="M65" s="65">
        <v>872.88</v>
      </c>
      <c r="N65" s="65"/>
      <c r="O65" s="65">
        <v>133.28</v>
      </c>
      <c r="P65" s="65"/>
      <c r="Q65" s="65">
        <v>2334.02</v>
      </c>
      <c r="R65" s="65"/>
      <c r="S65" s="65">
        <v>1012.5</v>
      </c>
      <c r="T65" s="65"/>
      <c r="U65" s="239"/>
      <c r="V65" s="325"/>
      <c r="W65" s="286">
        <v>0</v>
      </c>
      <c r="X65" s="287">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5"/>
      <c r="W66" s="284">
        <v>0</v>
      </c>
      <c r="X66" s="285">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2"/>
      <c r="G67" s="176" t="s">
        <v>2835</v>
      </c>
      <c r="H67" s="166"/>
      <c r="I67" s="178" t="s">
        <v>2454</v>
      </c>
      <c r="J67" s="4"/>
      <c r="K67" s="154">
        <f t="shared" si="1"/>
        <v>0</v>
      </c>
      <c r="L67" s="93"/>
      <c r="M67" s="65"/>
      <c r="N67" s="65"/>
      <c r="O67" s="65"/>
      <c r="P67" s="65"/>
      <c r="Q67" s="65"/>
      <c r="R67" s="65"/>
      <c r="S67" s="65"/>
      <c r="T67" s="65"/>
      <c r="U67" s="239"/>
      <c r="V67" s="325"/>
      <c r="W67" s="286">
        <v>0</v>
      </c>
      <c r="X67" s="287">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2"/>
      <c r="G68" s="175" t="s">
        <v>2835</v>
      </c>
      <c r="H68" s="166"/>
      <c r="I68" s="177" t="s">
        <v>2454</v>
      </c>
      <c r="J68" s="4"/>
      <c r="K68" s="154">
        <f t="shared" si="1"/>
        <v>0</v>
      </c>
      <c r="L68" s="93"/>
      <c r="M68" s="64"/>
      <c r="N68" s="64"/>
      <c r="O68" s="64"/>
      <c r="P68" s="64"/>
      <c r="Q68" s="64"/>
      <c r="R68" s="64"/>
      <c r="S68" s="64"/>
      <c r="T68" s="64"/>
      <c r="U68" s="239"/>
      <c r="V68" s="325"/>
      <c r="W68" s="284">
        <v>0</v>
      </c>
      <c r="X68" s="285">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5"/>
      <c r="W69" s="286">
        <v>0</v>
      </c>
      <c r="X69" s="287">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5"/>
      <c r="W70" s="284">
        <v>0</v>
      </c>
      <c r="X70" s="285">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5"/>
      <c r="W71" s="286">
        <v>0</v>
      </c>
      <c r="X71" s="287">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2"/>
      <c r="G72" s="175" t="s">
        <v>2835</v>
      </c>
      <c r="H72" s="166"/>
      <c r="I72" s="177" t="s">
        <v>2454</v>
      </c>
      <c r="J72" s="4"/>
      <c r="K72" s="154">
        <f t="shared" si="1"/>
        <v>5449.5599999999995</v>
      </c>
      <c r="L72" s="93"/>
      <c r="M72" s="64">
        <v>561.25</v>
      </c>
      <c r="N72" s="64"/>
      <c r="O72" s="64">
        <v>183.72</v>
      </c>
      <c r="P72" s="64"/>
      <c r="Q72" s="64">
        <v>2205.2399999999998</v>
      </c>
      <c r="R72" s="64"/>
      <c r="S72" s="64"/>
      <c r="T72" s="64">
        <v>2499.35</v>
      </c>
      <c r="U72" s="239"/>
      <c r="V72" s="325"/>
      <c r="W72" s="284">
        <v>0</v>
      </c>
      <c r="X72" s="285">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5"/>
      <c r="W73" s="286">
        <v>0</v>
      </c>
      <c r="X73" s="287">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5"/>
      <c r="W74" s="284">
        <v>0</v>
      </c>
      <c r="X74" s="285">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5"/>
      <c r="W75" s="286">
        <v>0</v>
      </c>
      <c r="X75" s="287">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2"/>
      <c r="G76" s="175" t="s">
        <v>2835</v>
      </c>
      <c r="H76" s="166"/>
      <c r="I76" s="177" t="s">
        <v>2454</v>
      </c>
      <c r="J76" s="4"/>
      <c r="K76" s="154">
        <f t="shared" si="1"/>
        <v>0</v>
      </c>
      <c r="L76" s="93"/>
      <c r="M76" s="64"/>
      <c r="N76" s="64"/>
      <c r="O76" s="64"/>
      <c r="P76" s="64"/>
      <c r="Q76" s="64"/>
      <c r="R76" s="64"/>
      <c r="S76" s="64"/>
      <c r="T76" s="64"/>
      <c r="U76" s="239"/>
      <c r="V76" s="325"/>
      <c r="W76" s="284">
        <v>0</v>
      </c>
      <c r="X76" s="285">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5"/>
      <c r="W77" s="286">
        <v>0</v>
      </c>
      <c r="X77" s="287">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5"/>
      <c r="W78" s="284">
        <v>0</v>
      </c>
      <c r="X78" s="285">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2"/>
      <c r="G79" s="176" t="s">
        <v>2835</v>
      </c>
      <c r="H79" s="166"/>
      <c r="I79" s="178" t="s">
        <v>2454</v>
      </c>
      <c r="J79" s="4"/>
      <c r="K79" s="154">
        <f t="shared" si="1"/>
        <v>6605.5599999999995</v>
      </c>
      <c r="L79" s="93"/>
      <c r="M79" s="65">
        <v>831.38</v>
      </c>
      <c r="N79" s="65"/>
      <c r="O79" s="65">
        <v>527.89</v>
      </c>
      <c r="P79" s="65"/>
      <c r="Q79" s="65">
        <v>1843.19</v>
      </c>
      <c r="R79" s="65"/>
      <c r="S79" s="65">
        <v>3403.1</v>
      </c>
      <c r="T79" s="65"/>
      <c r="U79" s="239"/>
      <c r="V79" s="325"/>
      <c r="W79" s="286">
        <v>0</v>
      </c>
      <c r="X79" s="287">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5"/>
      <c r="W80" s="284">
        <v>0</v>
      </c>
      <c r="X80" s="285">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2"/>
      <c r="G81" s="176" t="s">
        <v>2835</v>
      </c>
      <c r="H81" s="166"/>
      <c r="I81" s="178" t="s">
        <v>2453</v>
      </c>
      <c r="J81" s="4"/>
      <c r="K81" s="154">
        <f t="shared" ref="K81:K144" si="2">SUM(M81:T81)</f>
        <v>4149.91</v>
      </c>
      <c r="L81" s="93"/>
      <c r="M81" s="65">
        <v>872.87</v>
      </c>
      <c r="N81" s="65"/>
      <c r="O81" s="65">
        <v>133.28</v>
      </c>
      <c r="P81" s="65"/>
      <c r="Q81" s="65">
        <v>2416.02</v>
      </c>
      <c r="R81" s="65"/>
      <c r="S81" s="65">
        <v>727.74</v>
      </c>
      <c r="T81" s="65"/>
      <c r="U81" s="239"/>
      <c r="V81" s="325"/>
      <c r="W81" s="286">
        <v>0</v>
      </c>
      <c r="X81" s="287">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5"/>
      <c r="W82" s="284">
        <v>0</v>
      </c>
      <c r="X82" s="285">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5"/>
      <c r="W83" s="286">
        <v>0</v>
      </c>
      <c r="X83" s="287">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5"/>
      <c r="W84" s="284">
        <v>0</v>
      </c>
      <c r="X84" s="285">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5"/>
      <c r="W85" s="286">
        <v>0</v>
      </c>
      <c r="X85" s="287">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5"/>
      <c r="W86" s="284">
        <v>0</v>
      </c>
      <c r="X86" s="285">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5"/>
      <c r="W87" s="286">
        <v>0</v>
      </c>
      <c r="X87" s="287">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2"/>
      <c r="G88" s="175" t="s">
        <v>2835</v>
      </c>
      <c r="H88" s="166"/>
      <c r="I88" s="177" t="s">
        <v>2453</v>
      </c>
      <c r="J88" s="4"/>
      <c r="K88" s="154">
        <f t="shared" si="2"/>
        <v>3879.0899999999997</v>
      </c>
      <c r="L88" s="93"/>
      <c r="M88" s="64">
        <v>561.25</v>
      </c>
      <c r="N88" s="64"/>
      <c r="O88" s="64">
        <v>183.72</v>
      </c>
      <c r="P88" s="64"/>
      <c r="Q88" s="64">
        <v>1976.52</v>
      </c>
      <c r="R88" s="64"/>
      <c r="S88" s="64"/>
      <c r="T88" s="64">
        <v>1157.5999999999999</v>
      </c>
      <c r="U88" s="239"/>
      <c r="V88" s="325"/>
      <c r="W88" s="284">
        <v>0</v>
      </c>
      <c r="X88" s="285">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5"/>
      <c r="W89" s="286">
        <v>0</v>
      </c>
      <c r="X89" s="287">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5"/>
      <c r="W90" s="284">
        <v>0</v>
      </c>
      <c r="X90" s="285">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5"/>
      <c r="W91" s="286">
        <v>0</v>
      </c>
      <c r="X91" s="287">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2"/>
      <c r="G92" s="175" t="s">
        <v>2835</v>
      </c>
      <c r="H92" s="166"/>
      <c r="I92" s="177" t="s">
        <v>2453</v>
      </c>
      <c r="J92" s="4"/>
      <c r="K92" s="154">
        <f t="shared" si="2"/>
        <v>0</v>
      </c>
      <c r="L92" s="93"/>
      <c r="M92" s="64"/>
      <c r="N92" s="64"/>
      <c r="O92" s="64"/>
      <c r="P92" s="64"/>
      <c r="Q92" s="64"/>
      <c r="R92" s="64"/>
      <c r="S92" s="64"/>
      <c r="T92" s="64"/>
      <c r="U92" s="239"/>
      <c r="V92" s="325"/>
      <c r="W92" s="284">
        <v>0</v>
      </c>
      <c r="X92" s="285">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5"/>
      <c r="W93" s="286">
        <v>0</v>
      </c>
      <c r="X93" s="287">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5"/>
      <c r="W94" s="284">
        <v>0</v>
      </c>
      <c r="X94" s="285">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2"/>
      <c r="G95" s="176" t="s">
        <v>2835</v>
      </c>
      <c r="H95" s="166"/>
      <c r="I95" s="178" t="s">
        <v>2453</v>
      </c>
      <c r="J95" s="4"/>
      <c r="K95" s="154">
        <f t="shared" si="2"/>
        <v>3201.21</v>
      </c>
      <c r="L95" s="93"/>
      <c r="M95" s="65">
        <v>831.37</v>
      </c>
      <c r="N95" s="65"/>
      <c r="O95" s="65">
        <v>527.87</v>
      </c>
      <c r="P95" s="65"/>
      <c r="Q95" s="65">
        <v>1841.97</v>
      </c>
      <c r="R95" s="65"/>
      <c r="S95" s="65"/>
      <c r="T95" s="65"/>
      <c r="U95" s="239"/>
      <c r="V95" s="325"/>
      <c r="W95" s="286">
        <v>0</v>
      </c>
      <c r="X95" s="287">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5"/>
      <c r="W96" s="284">
        <v>0</v>
      </c>
      <c r="X96" s="285">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5"/>
      <c r="W97" s="286">
        <v>0</v>
      </c>
      <c r="X97" s="287">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5"/>
      <c r="W98" s="284">
        <v>0</v>
      </c>
      <c r="X98" s="285">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5"/>
      <c r="W99" s="286">
        <v>0</v>
      </c>
      <c r="X99" s="287">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5"/>
      <c r="W100" s="284">
        <v>0</v>
      </c>
      <c r="X100" s="285">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5"/>
      <c r="W101" s="286">
        <v>0</v>
      </c>
      <c r="X101" s="287">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5"/>
      <c r="W102" s="284">
        <v>0</v>
      </c>
      <c r="X102" s="285">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5"/>
      <c r="W103" s="286">
        <v>0</v>
      </c>
      <c r="X103" s="287">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5"/>
      <c r="W104" s="284">
        <v>0</v>
      </c>
      <c r="X104" s="285">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5"/>
      <c r="W105" s="286">
        <v>0</v>
      </c>
      <c r="X105" s="287">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5"/>
      <c r="W106" s="284">
        <v>0</v>
      </c>
      <c r="X106" s="285">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5"/>
      <c r="W107" s="286">
        <v>0</v>
      </c>
      <c r="X107" s="287">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5"/>
      <c r="W108" s="284">
        <v>0</v>
      </c>
      <c r="X108" s="285">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5"/>
      <c r="W109" s="286">
        <v>0</v>
      </c>
      <c r="X109" s="287">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5"/>
      <c r="W110" s="284">
        <v>0</v>
      </c>
      <c r="X110" s="285">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5"/>
      <c r="W111" s="286">
        <v>0</v>
      </c>
      <c r="X111" s="287">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5"/>
      <c r="W112" s="284">
        <v>0</v>
      </c>
      <c r="X112" s="285">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5"/>
      <c r="W113" s="286">
        <v>0</v>
      </c>
      <c r="X113" s="287">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5"/>
      <c r="W114" s="284">
        <v>0</v>
      </c>
      <c r="X114" s="285">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5"/>
      <c r="W115" s="286">
        <v>0</v>
      </c>
      <c r="X115" s="287">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5"/>
      <c r="W116" s="284">
        <v>0</v>
      </c>
      <c r="X116" s="285">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5"/>
      <c r="W117" s="286">
        <v>0</v>
      </c>
      <c r="X117" s="287">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5"/>
      <c r="W118" s="284">
        <v>0</v>
      </c>
      <c r="X118" s="285">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5"/>
      <c r="W119" s="286">
        <v>0</v>
      </c>
      <c r="X119" s="287">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5"/>
      <c r="W120" s="284">
        <v>0</v>
      </c>
      <c r="X120" s="285">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5"/>
      <c r="W121" s="286">
        <v>0</v>
      </c>
      <c r="X121" s="287">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5"/>
      <c r="W122" s="284">
        <v>0</v>
      </c>
      <c r="X122" s="285">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5"/>
      <c r="W123" s="286">
        <v>0</v>
      </c>
      <c r="X123" s="287">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5"/>
      <c r="W124" s="284">
        <v>0</v>
      </c>
      <c r="X124" s="285">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5"/>
      <c r="W125" s="286">
        <v>0</v>
      </c>
      <c r="X125" s="287">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5"/>
      <c r="W126" s="284">
        <v>0</v>
      </c>
      <c r="X126" s="285">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5"/>
      <c r="W127" s="286">
        <v>0</v>
      </c>
      <c r="X127" s="287">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5"/>
      <c r="W128" s="284">
        <v>0</v>
      </c>
      <c r="X128" s="285">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5"/>
      <c r="W129" s="286">
        <v>0</v>
      </c>
      <c r="X129" s="287">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5"/>
      <c r="W130" s="284">
        <v>0</v>
      </c>
      <c r="X130" s="285">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5"/>
      <c r="W131" s="286">
        <v>0</v>
      </c>
      <c r="X131" s="287">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5"/>
      <c r="W132" s="284">
        <v>0</v>
      </c>
      <c r="X132" s="285">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5"/>
      <c r="W133" s="286">
        <v>0</v>
      </c>
      <c r="X133" s="287">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5"/>
      <c r="W134" s="284">
        <v>0</v>
      </c>
      <c r="X134" s="285">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5"/>
      <c r="W135" s="286">
        <v>0</v>
      </c>
      <c r="X135" s="287">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5"/>
      <c r="W136" s="284">
        <v>0</v>
      </c>
      <c r="X136" s="285">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5"/>
      <c r="W137" s="286">
        <v>0</v>
      </c>
      <c r="X137" s="287">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5"/>
      <c r="W138" s="284">
        <v>0</v>
      </c>
      <c r="X138" s="285">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5"/>
      <c r="W139" s="286">
        <v>0</v>
      </c>
      <c r="X139" s="287">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5"/>
      <c r="W140" s="284">
        <v>0</v>
      </c>
      <c r="X140" s="285">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5"/>
      <c r="W141" s="286">
        <v>0</v>
      </c>
      <c r="X141" s="287">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5"/>
      <c r="W142" s="284">
        <v>0</v>
      </c>
      <c r="X142" s="285">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5"/>
      <c r="W143" s="286">
        <v>0</v>
      </c>
      <c r="X143" s="287">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5"/>
      <c r="W144" s="284">
        <v>0</v>
      </c>
      <c r="X144" s="285">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5"/>
      <c r="W145" s="286">
        <v>0</v>
      </c>
      <c r="X145" s="287">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5"/>
      <c r="W146" s="284">
        <v>0</v>
      </c>
      <c r="X146" s="285">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2"/>
      <c r="G147" s="176" t="s">
        <v>2836</v>
      </c>
      <c r="H147" s="166"/>
      <c r="I147" s="178" t="s">
        <v>2454</v>
      </c>
      <c r="J147" s="4"/>
      <c r="K147" s="154">
        <f t="shared" si="3"/>
        <v>4936.0499999999993</v>
      </c>
      <c r="L147" s="93"/>
      <c r="M147" s="65">
        <v>865.75</v>
      </c>
      <c r="N147" s="65"/>
      <c r="O147" s="65">
        <v>548.67999999999995</v>
      </c>
      <c r="P147" s="65"/>
      <c r="Q147" s="65">
        <v>2375.02</v>
      </c>
      <c r="R147" s="65"/>
      <c r="S147" s="65"/>
      <c r="T147" s="65">
        <v>1146.5999999999999</v>
      </c>
      <c r="U147" s="239"/>
      <c r="V147" s="325"/>
      <c r="W147" s="286">
        <v>0</v>
      </c>
      <c r="X147" s="287">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5"/>
      <c r="W148" s="284">
        <v>0</v>
      </c>
      <c r="X148" s="285">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5"/>
      <c r="W149" s="286">
        <v>0</v>
      </c>
      <c r="X149" s="287">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2"/>
      <c r="G150" s="175" t="s">
        <v>2836</v>
      </c>
      <c r="H150" s="166"/>
      <c r="I150" s="177" t="s">
        <v>2454</v>
      </c>
      <c r="J150" s="4"/>
      <c r="K150" s="154">
        <f t="shared" si="3"/>
        <v>0</v>
      </c>
      <c r="L150" s="93"/>
      <c r="M150" s="64"/>
      <c r="N150" s="64"/>
      <c r="O150" s="64"/>
      <c r="P150" s="64"/>
      <c r="Q150" s="64"/>
      <c r="R150" s="64"/>
      <c r="S150" s="64"/>
      <c r="T150" s="64"/>
      <c r="U150" s="239"/>
      <c r="V150" s="325"/>
      <c r="W150" s="284">
        <v>0</v>
      </c>
      <c r="X150" s="285">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2"/>
      <c r="G151" s="176" t="s">
        <v>2836</v>
      </c>
      <c r="H151" s="166"/>
      <c r="I151" s="178" t="s">
        <v>2454</v>
      </c>
      <c r="J151" s="4"/>
      <c r="K151" s="154">
        <f t="shared" si="3"/>
        <v>3942.32</v>
      </c>
      <c r="L151" s="93"/>
      <c r="M151" s="65">
        <v>688.63</v>
      </c>
      <c r="N151" s="65"/>
      <c r="O151" s="65">
        <v>133.27000000000001</v>
      </c>
      <c r="P151" s="65"/>
      <c r="Q151" s="65">
        <v>2120.27</v>
      </c>
      <c r="R151" s="65">
        <v>1000.15</v>
      </c>
      <c r="S151" s="65"/>
      <c r="T151" s="65"/>
      <c r="U151" s="239"/>
      <c r="V151" s="325"/>
      <c r="W151" s="286">
        <v>0</v>
      </c>
      <c r="X151" s="287">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5"/>
      <c r="W152" s="284">
        <v>0</v>
      </c>
      <c r="X152" s="285">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5"/>
      <c r="W153" s="286">
        <v>0</v>
      </c>
      <c r="X153" s="287">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5"/>
      <c r="W154" s="284">
        <v>0</v>
      </c>
      <c r="X154" s="285">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5"/>
      <c r="W155" s="286">
        <v>0</v>
      </c>
      <c r="X155" s="287">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2"/>
      <c r="G156" s="175" t="s">
        <v>2836</v>
      </c>
      <c r="H156" s="166"/>
      <c r="I156" s="177" t="s">
        <v>2454</v>
      </c>
      <c r="J156" s="4"/>
      <c r="K156" s="154">
        <f t="shared" si="3"/>
        <v>5518.79</v>
      </c>
      <c r="L156" s="93"/>
      <c r="M156" s="64">
        <v>555.13</v>
      </c>
      <c r="N156" s="64"/>
      <c r="O156" s="64">
        <v>287.29000000000002</v>
      </c>
      <c r="P156" s="64"/>
      <c r="Q156" s="64">
        <v>2177.02</v>
      </c>
      <c r="R156" s="64"/>
      <c r="S156" s="64"/>
      <c r="T156" s="64">
        <v>2499.35</v>
      </c>
      <c r="U156" s="239"/>
      <c r="V156" s="325"/>
      <c r="W156" s="284">
        <v>0</v>
      </c>
      <c r="X156" s="285">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2"/>
      <c r="G157" s="176" t="s">
        <v>2836</v>
      </c>
      <c r="H157" s="166"/>
      <c r="I157" s="178" t="s">
        <v>2454</v>
      </c>
      <c r="J157" s="4"/>
      <c r="K157" s="154">
        <f t="shared" si="3"/>
        <v>0</v>
      </c>
      <c r="L157" s="93"/>
      <c r="M157" s="65"/>
      <c r="N157" s="65"/>
      <c r="O157" s="65"/>
      <c r="P157" s="65"/>
      <c r="Q157" s="65"/>
      <c r="R157" s="65"/>
      <c r="S157" s="65"/>
      <c r="T157" s="65"/>
      <c r="U157" s="239"/>
      <c r="V157" s="325"/>
      <c r="W157" s="286">
        <v>0</v>
      </c>
      <c r="X157" s="287">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5"/>
      <c r="W158" s="284">
        <v>0</v>
      </c>
      <c r="X158" s="285">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5"/>
      <c r="W159" s="286">
        <v>0</v>
      </c>
      <c r="X159" s="287">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5"/>
      <c r="W160" s="284">
        <v>0</v>
      </c>
      <c r="X160" s="285">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2"/>
      <c r="G161" s="176" t="s">
        <v>2836</v>
      </c>
      <c r="H161" s="166"/>
      <c r="I161" s="178" t="s">
        <v>2454</v>
      </c>
      <c r="J161" s="4"/>
      <c r="K161" s="154">
        <f t="shared" si="3"/>
        <v>0</v>
      </c>
      <c r="L161" s="93"/>
      <c r="M161" s="65"/>
      <c r="N161" s="65"/>
      <c r="O161" s="65"/>
      <c r="P161" s="65"/>
      <c r="Q161" s="65"/>
      <c r="R161" s="65"/>
      <c r="S161" s="65"/>
      <c r="T161" s="65"/>
      <c r="U161" s="239"/>
      <c r="V161" s="325"/>
      <c r="W161" s="286">
        <v>0</v>
      </c>
      <c r="X161" s="287">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2"/>
      <c r="G162" s="175" t="s">
        <v>2836</v>
      </c>
      <c r="H162" s="166"/>
      <c r="I162" s="177" t="s">
        <v>2454</v>
      </c>
      <c r="J162" s="4"/>
      <c r="K162" s="154">
        <f t="shared" si="3"/>
        <v>5254.35</v>
      </c>
      <c r="L162" s="93"/>
      <c r="M162" s="64">
        <v>798.13</v>
      </c>
      <c r="N162" s="64"/>
      <c r="O162" s="64">
        <v>298.85000000000002</v>
      </c>
      <c r="P162" s="64"/>
      <c r="Q162" s="64">
        <v>1858.02</v>
      </c>
      <c r="R162" s="64"/>
      <c r="S162" s="64"/>
      <c r="T162" s="64">
        <v>2299.35</v>
      </c>
      <c r="U162" s="239"/>
      <c r="V162" s="325"/>
      <c r="W162" s="284">
        <v>0</v>
      </c>
      <c r="X162" s="285">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5"/>
      <c r="W163" s="286">
        <v>0</v>
      </c>
      <c r="X163" s="287">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2"/>
      <c r="G164" s="175" t="s">
        <v>2836</v>
      </c>
      <c r="H164" s="166"/>
      <c r="I164" s="177" t="s">
        <v>2453</v>
      </c>
      <c r="J164" s="4"/>
      <c r="K164" s="154">
        <f t="shared" si="3"/>
        <v>4777.95</v>
      </c>
      <c r="L164" s="93"/>
      <c r="M164" s="64">
        <v>865.75</v>
      </c>
      <c r="N164" s="64"/>
      <c r="O164" s="64">
        <v>524.67999999999995</v>
      </c>
      <c r="P164" s="64"/>
      <c r="Q164" s="64">
        <v>2375.02</v>
      </c>
      <c r="R164" s="64"/>
      <c r="S164" s="64">
        <v>1012.5</v>
      </c>
      <c r="T164" s="64"/>
      <c r="U164" s="239"/>
      <c r="V164" s="325"/>
      <c r="W164" s="284">
        <v>0</v>
      </c>
      <c r="X164" s="285">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5"/>
      <c r="W165" s="286">
        <v>0</v>
      </c>
      <c r="X165" s="287">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5"/>
      <c r="W166" s="284">
        <v>0</v>
      </c>
      <c r="X166" s="285">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2"/>
      <c r="G167" s="176" t="s">
        <v>2836</v>
      </c>
      <c r="H167" s="166"/>
      <c r="I167" s="178" t="s">
        <v>2453</v>
      </c>
      <c r="J167" s="4"/>
      <c r="K167" s="154">
        <f t="shared" si="3"/>
        <v>0</v>
      </c>
      <c r="L167" s="93"/>
      <c r="M167" s="65"/>
      <c r="N167" s="65"/>
      <c r="O167" s="65"/>
      <c r="P167" s="65"/>
      <c r="Q167" s="65"/>
      <c r="R167" s="65"/>
      <c r="S167" s="65"/>
      <c r="T167" s="65"/>
      <c r="U167" s="239"/>
      <c r="V167" s="325"/>
      <c r="W167" s="286">
        <v>0</v>
      </c>
      <c r="X167" s="287">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2"/>
      <c r="G168" s="175" t="s">
        <v>2836</v>
      </c>
      <c r="H168" s="166"/>
      <c r="I168" s="177" t="s">
        <v>2453</v>
      </c>
      <c r="J168" s="4"/>
      <c r="K168" s="154">
        <f t="shared" si="3"/>
        <v>3395.81</v>
      </c>
      <c r="L168" s="93"/>
      <c r="M168" s="64">
        <v>688.62</v>
      </c>
      <c r="N168" s="64"/>
      <c r="O168" s="64">
        <v>133.27000000000001</v>
      </c>
      <c r="P168" s="64"/>
      <c r="Q168" s="64">
        <v>1573.77</v>
      </c>
      <c r="R168" s="64">
        <v>1000.15</v>
      </c>
      <c r="S168" s="64"/>
      <c r="T168" s="64"/>
      <c r="U168" s="239"/>
      <c r="V168" s="325"/>
      <c r="W168" s="284">
        <v>0</v>
      </c>
      <c r="X168" s="285">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5"/>
      <c r="W169" s="286">
        <v>0</v>
      </c>
      <c r="X169" s="287">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5"/>
      <c r="W170" s="284">
        <v>0</v>
      </c>
      <c r="X170" s="285">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5"/>
      <c r="W171" s="286">
        <v>0</v>
      </c>
      <c r="X171" s="287">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5"/>
      <c r="W172" s="284">
        <v>0</v>
      </c>
      <c r="X172" s="285">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2"/>
      <c r="G173" s="176" t="s">
        <v>2836</v>
      </c>
      <c r="H173" s="166"/>
      <c r="I173" s="178" t="s">
        <v>2453</v>
      </c>
      <c r="J173" s="4"/>
      <c r="K173" s="154">
        <f t="shared" si="3"/>
        <v>3599.1299999999997</v>
      </c>
      <c r="L173" s="93"/>
      <c r="M173" s="65">
        <v>555.12</v>
      </c>
      <c r="N173" s="65"/>
      <c r="O173" s="65">
        <v>287.29000000000002</v>
      </c>
      <c r="P173" s="65"/>
      <c r="Q173" s="65">
        <v>1744.12</v>
      </c>
      <c r="R173" s="65"/>
      <c r="S173" s="65"/>
      <c r="T173" s="65">
        <v>1012.6</v>
      </c>
      <c r="U173" s="239"/>
      <c r="V173" s="325"/>
      <c r="W173" s="286">
        <v>0</v>
      </c>
      <c r="X173" s="287">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5"/>
      <c r="W174" s="284">
        <v>0</v>
      </c>
      <c r="X174" s="285">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5"/>
      <c r="W175" s="286">
        <v>0</v>
      </c>
      <c r="X175" s="287">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5"/>
      <c r="W176" s="284">
        <v>0</v>
      </c>
      <c r="X176" s="285">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5"/>
      <c r="W177" s="286">
        <v>0</v>
      </c>
      <c r="X177" s="287">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2"/>
      <c r="G178" s="175" t="s">
        <v>2836</v>
      </c>
      <c r="H178" s="166"/>
      <c r="I178" s="177" t="s">
        <v>2453</v>
      </c>
      <c r="J178" s="4"/>
      <c r="K178" s="154">
        <f t="shared" si="3"/>
        <v>0</v>
      </c>
      <c r="L178" s="93"/>
      <c r="M178" s="64"/>
      <c r="N178" s="64"/>
      <c r="O178" s="64"/>
      <c r="P178" s="64"/>
      <c r="Q178" s="64"/>
      <c r="R178" s="64"/>
      <c r="S178" s="64"/>
      <c r="T178" s="64"/>
      <c r="U178" s="239"/>
      <c r="V178" s="325"/>
      <c r="W178" s="284">
        <v>0</v>
      </c>
      <c r="X178" s="285">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2"/>
      <c r="G179" s="176" t="s">
        <v>2836</v>
      </c>
      <c r="H179" s="166"/>
      <c r="I179" s="178" t="s">
        <v>2453</v>
      </c>
      <c r="J179" s="4"/>
      <c r="K179" s="154">
        <f t="shared" si="3"/>
        <v>4167.59</v>
      </c>
      <c r="L179" s="93"/>
      <c r="M179" s="65">
        <v>798.12</v>
      </c>
      <c r="N179" s="65"/>
      <c r="O179" s="65">
        <v>298.85000000000002</v>
      </c>
      <c r="P179" s="65"/>
      <c r="Q179" s="65">
        <v>1858.02</v>
      </c>
      <c r="R179" s="65"/>
      <c r="S179" s="65"/>
      <c r="T179" s="65">
        <v>1212.5999999999999</v>
      </c>
      <c r="U179" s="239"/>
      <c r="V179" s="325"/>
      <c r="W179" s="286">
        <v>0</v>
      </c>
      <c r="X179" s="287">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19"/>
      <c r="V180" s="326"/>
      <c r="W180" s="284">
        <v>0</v>
      </c>
      <c r="X180" s="284">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2"/>
      <c r="G181" s="301"/>
      <c r="H181" s="166"/>
      <c r="I181" s="302"/>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4" t="str">
        <f>IF('Page 2 - Team Information'!G180="","",'Page 2 - Team Information'!G180)</f>
        <v/>
      </c>
      <c r="H182" s="166"/>
      <c r="I182" s="274" t="str">
        <f>IF('Page 2 - Team Information'!I180="","",'Page 2 - Team Information'!I180)</f>
        <v/>
      </c>
      <c r="J182" s="4"/>
      <c r="K182" s="154">
        <f>SUM(M182:X182)</f>
        <v>0</v>
      </c>
      <c r="L182" s="93"/>
      <c r="M182" s="64"/>
      <c r="N182" s="64"/>
      <c r="O182" s="64"/>
      <c r="P182" s="64"/>
      <c r="Q182" s="64"/>
      <c r="R182" s="64"/>
      <c r="S182" s="64"/>
      <c r="T182" s="64"/>
      <c r="U182" s="239"/>
      <c r="V182" s="14"/>
      <c r="W182" s="284">
        <v>0</v>
      </c>
      <c r="X182" s="285">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5" t="str">
        <f>IF('Page 2 - Team Information'!G181="","",'Page 2 - Team Information'!G181)</f>
        <v/>
      </c>
      <c r="H183" s="166"/>
      <c r="I183" s="275" t="str">
        <f>IF('Page 2 - Team Information'!I181="","",'Page 2 - Team Information'!I181)</f>
        <v/>
      </c>
      <c r="J183" s="4"/>
      <c r="K183" s="154">
        <f>SUM(M183:X183)</f>
        <v>0</v>
      </c>
      <c r="L183" s="93"/>
      <c r="M183" s="65"/>
      <c r="N183" s="65"/>
      <c r="O183" s="65"/>
      <c r="P183" s="65"/>
      <c r="Q183" s="65"/>
      <c r="R183" s="65"/>
      <c r="S183" s="65"/>
      <c r="T183" s="65"/>
      <c r="U183" s="239"/>
      <c r="V183" s="153"/>
      <c r="W183" s="286">
        <v>0</v>
      </c>
      <c r="X183" s="287">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4" t="str">
        <f>IF('Page 2 - Team Information'!G182="","",'Page 2 - Team Information'!G182)</f>
        <v/>
      </c>
      <c r="H184" s="166"/>
      <c r="I184" s="274" t="str">
        <f>IF('Page 2 - Team Information'!I182="","",'Page 2 - Team Information'!I182)</f>
        <v/>
      </c>
      <c r="J184" s="4"/>
      <c r="K184" s="154">
        <f>SUM(M184:X184)</f>
        <v>0</v>
      </c>
      <c r="L184" s="93"/>
      <c r="M184" s="64"/>
      <c r="N184" s="64"/>
      <c r="O184" s="64"/>
      <c r="P184" s="64"/>
      <c r="Q184" s="64"/>
      <c r="R184" s="64"/>
      <c r="S184" s="64"/>
      <c r="T184" s="64"/>
      <c r="U184" s="239"/>
      <c r="V184" s="14"/>
      <c r="W184" s="284">
        <v>0</v>
      </c>
      <c r="X184" s="285">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5" t="str">
        <f>IF('Page 2 - Team Information'!G183="","",'Page 2 - Team Information'!G183)</f>
        <v/>
      </c>
      <c r="H185" s="180"/>
      <c r="I185" s="275" t="str">
        <f>IF('Page 2 - Team Information'!I183="","",'Page 2 - Team Information'!I183)</f>
        <v/>
      </c>
      <c r="J185" s="4"/>
      <c r="K185" s="154">
        <f>SUM(M185:X185)</f>
        <v>0</v>
      </c>
      <c r="L185" s="93"/>
      <c r="M185" s="65"/>
      <c r="N185" s="65"/>
      <c r="O185" s="65"/>
      <c r="P185" s="65"/>
      <c r="Q185" s="65"/>
      <c r="R185" s="65"/>
      <c r="S185" s="65"/>
      <c r="T185" s="65"/>
      <c r="U185" s="239"/>
      <c r="V185" s="14"/>
      <c r="W185" s="286">
        <v>0</v>
      </c>
      <c r="X185" s="287">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4" t="str">
        <f>IF('Page 2 - Team Information'!G184="","",'Page 2 - Team Information'!G184)</f>
        <v/>
      </c>
      <c r="H186" s="181"/>
      <c r="I186" s="274" t="str">
        <f>IF('Page 2 - Team Information'!I184="","",'Page 2 - Team Information'!I184)</f>
        <v/>
      </c>
      <c r="J186" s="96"/>
      <c r="K186" s="155">
        <f>SUM(M186:X186)</f>
        <v>0</v>
      </c>
      <c r="L186" s="94"/>
      <c r="M186" s="66"/>
      <c r="N186" s="66"/>
      <c r="O186" s="66"/>
      <c r="P186" s="66"/>
      <c r="Q186" s="66"/>
      <c r="R186" s="66"/>
      <c r="S186" s="66"/>
      <c r="T186" s="66"/>
      <c r="U186" s="239"/>
      <c r="V186" s="14"/>
      <c r="W186" s="288">
        <v>0</v>
      </c>
      <c r="X186" s="289">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4" t="s">
        <v>10100</v>
      </c>
      <c r="F193" s="535"/>
      <c r="G193" s="535"/>
      <c r="H193" s="535"/>
      <c r="I193" s="535"/>
      <c r="J193" s="535"/>
      <c r="K193" s="535"/>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2845</v>
      </c>
      <c r="I5001" s="179" t="s">
        <v>2850</v>
      </c>
    </row>
    <row r="5002" spans="7:9" hidden="1" x14ac:dyDescent="0.2">
      <c r="G5002" s="3" t="s">
        <v>2851</v>
      </c>
      <c r="I5002" s="3" t="s">
        <v>2846</v>
      </c>
    </row>
    <row r="5003" spans="7:9" hidden="1" x14ac:dyDescent="0.2">
      <c r="G5003" s="98" t="s">
        <v>2836</v>
      </c>
      <c r="I5003" s="3" t="s">
        <v>2847</v>
      </c>
    </row>
    <row r="5004" spans="7:9" hidden="1" x14ac:dyDescent="0.2">
      <c r="I5004" s="3" t="s">
        <v>2848</v>
      </c>
    </row>
    <row r="5005" spans="7:9" hidden="1" x14ac:dyDescent="0.2">
      <c r="I5005" s="3" t="s">
        <v>2454</v>
      </c>
    </row>
    <row r="5006" spans="7:9" hidden="1" x14ac:dyDescent="0.2">
      <c r="I5006" s="98" t="s">
        <v>2453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abSelected="1" zoomScaleNormal="100" workbookViewId="0">
      <selection activeCell="S14" sqref="S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2" t="str">
        <f>'Page 1 - General Information'!E4</f>
        <v xml:space="preserve"> INTERSCHOLASTIC ATHLETIC OPPORTUNITIES DISCLOSURE FORM 22.1</v>
      </c>
      <c r="F4" s="506"/>
      <c r="G4" s="506"/>
      <c r="H4" s="506"/>
      <c r="I4" s="506"/>
      <c r="J4" s="506"/>
      <c r="K4" s="506"/>
      <c r="L4" s="506"/>
      <c r="M4" s="506"/>
      <c r="N4" s="506"/>
      <c r="O4" s="506"/>
      <c r="P4" s="506"/>
      <c r="Q4" s="506"/>
      <c r="R4" s="506"/>
      <c r="S4" s="506"/>
      <c r="T4" s="506"/>
      <c r="U4" s="506"/>
      <c r="V4" s="563"/>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66" t="str">
        <f>'Page 1 - General Information'!E5</f>
        <v>2021 - 2022 School Year</v>
      </c>
      <c r="F5" s="467"/>
      <c r="G5" s="467"/>
      <c r="H5" s="467"/>
      <c r="I5" s="467"/>
      <c r="J5" s="467"/>
      <c r="K5" s="467"/>
      <c r="L5" s="467"/>
      <c r="M5" s="467"/>
      <c r="N5" s="467"/>
      <c r="O5" s="467"/>
      <c r="P5" s="467"/>
      <c r="Q5" s="467"/>
      <c r="R5" s="467"/>
      <c r="S5" s="467"/>
      <c r="T5" s="467"/>
      <c r="U5" s="467"/>
      <c r="V5" s="55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West Perry MS - 3597</v>
      </c>
      <c r="F7" s="101"/>
      <c r="G7" s="101"/>
      <c r="H7" s="221"/>
      <c r="I7" s="101"/>
      <c r="J7" s="101" t="s">
        <v>10535</v>
      </c>
      <c r="K7" s="101"/>
      <c r="L7" s="101"/>
      <c r="M7" s="101"/>
      <c r="N7" s="101"/>
      <c r="O7" s="101"/>
      <c r="P7" s="101"/>
      <c r="Q7" s="221"/>
      <c r="R7" s="374"/>
      <c r="S7" s="374" t="str">
        <f>IF('Page 1 - General Information'!G10=" [Make Selection From Drop-Down List ]","",("LEA:  "&amp;'Page 1 - General Information'!G10&amp;" - "&amp;'Page 1 - General Information'!G12))</f>
        <v>LEA:  West Perry SD - 115508003</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4"/>
      <c r="F9" s="514"/>
      <c r="G9" s="514"/>
      <c r="H9" s="516"/>
      <c r="I9" s="514"/>
      <c r="J9" s="514"/>
      <c r="K9" s="514"/>
      <c r="L9" s="514"/>
      <c r="M9" s="514"/>
      <c r="N9" s="514"/>
      <c r="O9" s="514"/>
      <c r="P9" s="514"/>
      <c r="Q9" s="514"/>
      <c r="R9" s="514"/>
      <c r="S9" s="514"/>
      <c r="T9" s="514"/>
      <c r="U9" s="514"/>
      <c r="V9" s="514"/>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4" t="s">
        <v>10521</v>
      </c>
      <c r="F10" s="559" t="s">
        <v>19152</v>
      </c>
      <c r="G10" s="560"/>
      <c r="H10" s="560"/>
      <c r="I10" s="560"/>
      <c r="J10" s="560"/>
      <c r="K10" s="560"/>
      <c r="L10" s="560"/>
      <c r="M10" s="561"/>
      <c r="N10" s="100"/>
      <c r="O10" s="559" t="s">
        <v>19153</v>
      </c>
      <c r="P10" s="560"/>
      <c r="Q10" s="560"/>
      <c r="R10" s="560"/>
      <c r="S10" s="560"/>
      <c r="T10" s="560"/>
      <c r="U10" s="560"/>
      <c r="V10" s="561"/>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7"/>
      <c r="E11" s="565"/>
      <c r="F11" s="532" t="s">
        <v>10522</v>
      </c>
      <c r="G11" s="558"/>
      <c r="H11" s="558"/>
      <c r="I11" s="558"/>
      <c r="J11" s="558"/>
      <c r="K11" s="558"/>
      <c r="L11" s="558"/>
      <c r="M11" s="533"/>
      <c r="N11" s="376"/>
      <c r="O11" s="532" t="s">
        <v>10522</v>
      </c>
      <c r="P11" s="558"/>
      <c r="Q11" s="558"/>
      <c r="R11" s="558"/>
      <c r="S11" s="558"/>
      <c r="T11" s="558"/>
      <c r="U11" s="558"/>
      <c r="V11" s="533"/>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7"/>
      <c r="E12" s="566"/>
      <c r="F12" s="349" t="s">
        <v>10527</v>
      </c>
      <c r="G12" s="162" t="s">
        <v>10528</v>
      </c>
      <c r="H12" s="162" t="s">
        <v>10529</v>
      </c>
      <c r="I12" s="162" t="s">
        <v>10530</v>
      </c>
      <c r="J12" s="162" t="s">
        <v>10531</v>
      </c>
      <c r="K12" s="162" t="s">
        <v>10532</v>
      </c>
      <c r="L12" s="362" t="s">
        <v>10533</v>
      </c>
      <c r="M12" s="67" t="s">
        <v>2455</v>
      </c>
      <c r="N12" s="376"/>
      <c r="O12" s="349" t="s">
        <v>10527</v>
      </c>
      <c r="P12" s="162" t="s">
        <v>10528</v>
      </c>
      <c r="Q12" s="162" t="s">
        <v>10529</v>
      </c>
      <c r="R12" s="162" t="s">
        <v>10530</v>
      </c>
      <c r="S12" s="162" t="s">
        <v>10531</v>
      </c>
      <c r="T12" s="162" t="s">
        <v>10532</v>
      </c>
      <c r="U12" s="362"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1155080033597Male</v>
      </c>
      <c r="E14" s="350" t="s">
        <v>2948</v>
      </c>
      <c r="F14" s="368" t="str">
        <f>IF(ISERROR(VLOOKUP($D$14,'Race Data'!$B:$O,7,FALSE))," ",(VLOOKUP($D$14,'Race Data'!$B:$O,7,FALSE)))</f>
        <v>*</v>
      </c>
      <c r="G14" s="368" t="str">
        <f>IF(ISERROR(VLOOKUP($D$14,'Race Data'!$B:$O,8,FALSE))," ",(VLOOKUP($D$14,'Race Data'!$B:$O,8,FALSE)))</f>
        <v>*</v>
      </c>
      <c r="H14" s="368" t="str">
        <f>IF(ISERROR(VLOOKUP($D$14,'Race Data'!$B:$O,9,FALSE))," ",(VLOOKUP($D$14,'Race Data'!$B:$O,9,FALSE)))</f>
        <v>*</v>
      </c>
      <c r="I14" s="368">
        <f>IF(ISERROR(VLOOKUP($D$14,'Race Data'!$B:$O,10,FALSE))," ",(VLOOKUP($D$14,'Race Data'!$B:$O,10,FALSE)))</f>
        <v>167</v>
      </c>
      <c r="J14" s="368" t="str">
        <f>IF(ISERROR(VLOOKUP($D$14,'Race Data'!$B:$O,11,FALSE))," ",(VLOOKUP($D$14,'Race Data'!$B:$O,11,FALSE)))</f>
        <v>*</v>
      </c>
      <c r="K14" s="368">
        <f>IF(ISERROR(VLOOKUP($D$14,'Race Data'!$B:$O,12,FALSE))," ",(VLOOKUP($D$14,'Race Data'!$B:$O,12,FALSE)))</f>
        <v>0</v>
      </c>
      <c r="L14" s="368" t="str">
        <f>IF(ISERROR(VLOOKUP($D$14,'Race Data'!$B:$O,13,FALSE))," ",(VLOOKUP($D$14,'Race Data'!$B:$O,13,FALSE)))</f>
        <v>*</v>
      </c>
      <c r="M14" s="353">
        <f>IF(ISERROR(VLOOKUP($D$14,'Race Data'!$B:$O,14,FALSE))," ",(VLOOKUP($D$14,'Race Data'!$B:$O,14,FALSE)))</f>
        <v>178</v>
      </c>
      <c r="N14" s="147"/>
      <c r="O14" s="363">
        <v>0</v>
      </c>
      <c r="P14" s="364">
        <v>1</v>
      </c>
      <c r="Q14" s="364">
        <v>0</v>
      </c>
      <c r="R14" s="363">
        <v>53</v>
      </c>
      <c r="S14" s="363">
        <v>0</v>
      </c>
      <c r="T14" s="364">
        <v>0</v>
      </c>
      <c r="U14" s="364">
        <v>0</v>
      </c>
      <c r="V14" s="353">
        <f>SUM(O14:U14)</f>
        <v>54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1155080033597Female</v>
      </c>
      <c r="E15" s="176" t="s">
        <v>2947</v>
      </c>
      <c r="F15" s="368">
        <f>IF(ISERROR(VLOOKUP($D$15,'Race Data'!$B:$O,7,FALSE))," ",(VLOOKUP($D$15,'Race Data'!$B:$O,7,FALSE)))</f>
        <v>0</v>
      </c>
      <c r="G15" s="368" t="str">
        <f>IF(ISERROR(VLOOKUP($D$15,'Race Data'!$B:$O,8,FALSE))," ",(VLOOKUP($D$15,'Race Data'!$B:$O,8,FALSE)))</f>
        <v>*</v>
      </c>
      <c r="H15" s="368" t="str">
        <f>IF(ISERROR(VLOOKUP($D$15,'Race Data'!$B:$O,9,FALSE))," ",(VLOOKUP($D$15,'Race Data'!$B:$O,9,FALSE)))</f>
        <v>*</v>
      </c>
      <c r="I15" s="368">
        <f>IF(ISERROR(VLOOKUP($D$15,'Race Data'!$B:$O,10,FALSE))," ",(VLOOKUP($D$15,'Race Data'!$B:$O,10,FALSE)))</f>
        <v>147</v>
      </c>
      <c r="J15" s="368" t="str">
        <f>IF(ISERROR(VLOOKUP($D$15,'Race Data'!$B:$O,11,FALSE))," ",(VLOOKUP($D$15,'Race Data'!$B:$O,11,FALSE)))</f>
        <v>*</v>
      </c>
      <c r="K15" s="368" t="str">
        <f>IF(ISERROR(VLOOKUP($D$15,'Race Data'!$B:$O,12,FALSE))," ",(VLOOKUP($D$15,'Race Data'!$B:$O,12,FALSE)))</f>
        <v>*</v>
      </c>
      <c r="L15" s="368">
        <f>IF(ISERROR(VLOOKUP($D$15,'Race Data'!$B:$O,13,FALSE))," ",(VLOOKUP($D$15,'Race Data'!$B:$O,13,FALSE)))</f>
        <v>0</v>
      </c>
      <c r="M15" s="353">
        <f>IF(ISERROR(VLOOKUP($D$15,'Race Data'!$B:$O,14,FALSE))," ",(VLOOKUP($D$15,'Race Data'!$B:$O,14,FALSE)))</f>
        <v>154</v>
      </c>
      <c r="N15" s="2"/>
      <c r="O15" s="351">
        <v>0</v>
      </c>
      <c r="P15" s="352">
        <v>1</v>
      </c>
      <c r="Q15" s="352">
        <v>1</v>
      </c>
      <c r="R15" s="352">
        <v>57</v>
      </c>
      <c r="S15" s="352">
        <v>0</v>
      </c>
      <c r="T15" s="352">
        <v>0</v>
      </c>
      <c r="U15" s="352">
        <v>0</v>
      </c>
      <c r="V15" s="353">
        <f>SUM(O15:U15)</f>
        <v>59</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1155080033597Total</v>
      </c>
      <c r="E16" s="379" t="s">
        <v>2455</v>
      </c>
      <c r="F16" s="365" t="str">
        <f>IF(ISERROR(VLOOKUP($D$16,'Race Data'!$B:$O,7,FALSE))," ",(VLOOKUP($D$16,'Race Data'!$B:$O,7,FALSE)))</f>
        <v>*</v>
      </c>
      <c r="G16" s="365" t="str">
        <f>IF(ISERROR(VLOOKUP($D$16,'Race Data'!$B:$O,8,FALSE))," ",(VLOOKUP($D$16,'Race Data'!$B:$O,8,FALSE)))</f>
        <v>*</v>
      </c>
      <c r="H16" s="365" t="str">
        <f>IF(ISERROR(VLOOKUP($D$16,'Race Data'!$B:$O,9,FALSE))," ",(VLOOKUP($D$16,'Race Data'!$B:$O,9,FALSE)))</f>
        <v>*</v>
      </c>
      <c r="I16" s="365">
        <f>IF(ISERROR(VLOOKUP($D$16,'Race Data'!$B:$O,10,FALSE))," ",(VLOOKUP($D$16,'Race Data'!$B:$O,10,FALSE)))</f>
        <v>314</v>
      </c>
      <c r="J16" s="365" t="str">
        <f>IF(ISERROR(VLOOKUP($D$16,'Race Data'!$B:$O,11,FALSE))," ",(VLOOKUP($D$16,'Race Data'!$B:$O,11,FALSE)))</f>
        <v>*</v>
      </c>
      <c r="K16" s="365" t="str">
        <f>IF(ISERROR(VLOOKUP($D$16,'Race Data'!$B:$O,12,FALSE))," ",(VLOOKUP($D$16,'Race Data'!$B:$O,12,FALSE)))</f>
        <v>*</v>
      </c>
      <c r="L16" s="365" t="str">
        <f>IF(ISERROR(VLOOKUP($D$16,'Race Data'!$B:$O,13,FALSE))," ",(VLOOKUP($D$16,'Race Data'!$B:$O,13,FALSE)))</f>
        <v>*</v>
      </c>
      <c r="M16" s="366">
        <f>IF(ISERROR(VLOOKUP($D$16,'Race Data'!$B:$O,14,FALSE))," ",(VLOOKUP($D$16,'Race Data'!$B:$O,14,FALSE)))</f>
        <v>332</v>
      </c>
      <c r="N16" s="380">
        <f t="shared" ref="N16:V16" si="0">N14+N15</f>
        <v>0</v>
      </c>
      <c r="O16" s="365">
        <f t="shared" si="0"/>
        <v>0</v>
      </c>
      <c r="P16" s="365">
        <f t="shared" si="0"/>
        <v>2</v>
      </c>
      <c r="Q16" s="365">
        <f t="shared" si="0"/>
        <v>1</v>
      </c>
      <c r="R16" s="365">
        <f t="shared" si="0"/>
        <v>110</v>
      </c>
      <c r="S16" s="365">
        <f t="shared" si="0"/>
        <v>0</v>
      </c>
      <c r="T16" s="365">
        <f t="shared" si="0"/>
        <v>0</v>
      </c>
      <c r="U16" s="365">
        <f t="shared" si="0"/>
        <v>0</v>
      </c>
      <c r="V16" s="366">
        <f t="shared" si="0"/>
        <v>113</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1"/>
      <c r="D18" s="461"/>
      <c r="E18" s="461"/>
      <c r="F18" s="461"/>
      <c r="G18" s="461"/>
      <c r="H18" s="461"/>
      <c r="I18" s="461"/>
      <c r="J18" s="461"/>
      <c r="K18" s="461"/>
      <c r="L18" s="461"/>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90"/>
      <c r="E2" s="490"/>
      <c r="F2" s="490"/>
      <c r="G2" s="490"/>
      <c r="H2" s="490"/>
      <c r="I2" s="490"/>
      <c r="J2" s="490"/>
      <c r="K2" s="490"/>
      <c r="L2" s="490"/>
      <c r="M2" s="490"/>
      <c r="N2" s="490"/>
      <c r="O2" s="490"/>
      <c r="P2" s="490"/>
      <c r="Q2" s="490"/>
      <c r="R2" s="490"/>
      <c r="S2" s="490"/>
      <c r="T2" s="505"/>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4" t="str">
        <f>'Page 1 - General Information'!E4</f>
        <v xml:space="preserve"> INTERSCHOLASTIC ATHLETIC OPPORTUNITIES DISCLOSURE FORM 22.1</v>
      </c>
      <c r="E4" s="465"/>
      <c r="F4" s="465"/>
      <c r="G4" s="465"/>
      <c r="H4" s="465"/>
      <c r="I4" s="465"/>
      <c r="J4" s="465"/>
      <c r="K4" s="465"/>
      <c r="L4" s="465"/>
      <c r="M4" s="465"/>
      <c r="N4" s="465"/>
      <c r="O4" s="465"/>
      <c r="P4" s="465"/>
      <c r="Q4" s="465"/>
      <c r="R4" s="55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66" t="str">
        <f>'Page 1 - General Information'!E5</f>
        <v>2021 - 2022 School Year</v>
      </c>
      <c r="E5" s="467"/>
      <c r="F5" s="467"/>
      <c r="G5" s="467"/>
      <c r="H5" s="467"/>
      <c r="I5" s="467"/>
      <c r="J5" s="467"/>
      <c r="K5" s="467"/>
      <c r="L5" s="467"/>
      <c r="M5" s="467"/>
      <c r="N5" s="467"/>
      <c r="O5" s="467"/>
      <c r="P5" s="467"/>
      <c r="Q5" s="467"/>
      <c r="R5" s="55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West Perry MS - 3597</v>
      </c>
      <c r="F7" s="121"/>
      <c r="G7" s="121"/>
      <c r="H7" s="121"/>
      <c r="I7" s="101"/>
      <c r="J7" s="567" t="s">
        <v>2817</v>
      </c>
      <c r="K7" s="567"/>
      <c r="L7" s="567"/>
      <c r="M7" s="121"/>
      <c r="N7" s="127" t="str">
        <f>IF('Page 1 - General Information'!G10=" [Make Selection From Drop-Down List ]","",("LEA:  "&amp;'Page 1 - General Information'!G10&amp;" - "&amp;'Page 1 - General Information'!G12))</f>
        <v>LEA:  West Perry SD - 115508003</v>
      </c>
      <c r="O7" s="360"/>
      <c r="P7" s="127"/>
      <c r="Q7" s="119"/>
      <c r="R7" s="101"/>
      <c r="S7" s="71"/>
      <c r="T7" s="24"/>
    </row>
    <row r="8" spans="1:74" ht="4.9000000000000004" customHeight="1" x14ac:dyDescent="0.25">
      <c r="B8" s="17"/>
      <c r="C8" s="18"/>
      <c r="D8" s="504"/>
      <c r="E8" s="504"/>
      <c r="F8" s="504"/>
      <c r="G8" s="504"/>
      <c r="H8" s="504"/>
      <c r="I8" s="504"/>
      <c r="J8" s="504"/>
      <c r="K8" s="504"/>
      <c r="L8" s="504"/>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8"/>
      <c r="F10" s="579"/>
      <c r="G10" s="579"/>
      <c r="H10" s="579"/>
      <c r="I10" s="579"/>
      <c r="J10" s="579"/>
      <c r="K10" s="579"/>
      <c r="L10" s="579"/>
      <c r="M10" s="579"/>
      <c r="N10" s="579"/>
      <c r="O10" s="579"/>
      <c r="P10" s="579"/>
      <c r="Q10" s="580"/>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5" t="s">
        <v>2832</v>
      </c>
      <c r="F11" s="576"/>
      <c r="G11" s="576"/>
      <c r="H11" s="576"/>
      <c r="I11" s="576"/>
      <c r="J11" s="576"/>
      <c r="K11" s="576"/>
      <c r="L11" s="576"/>
      <c r="M11" s="576"/>
      <c r="N11" s="576"/>
      <c r="O11" s="576"/>
      <c r="P11" s="576"/>
      <c r="Q11" s="577"/>
      <c r="R11" s="108"/>
      <c r="T11" s="24"/>
    </row>
    <row r="12" spans="1:74" ht="22.15" customHeight="1" x14ac:dyDescent="0.25">
      <c r="B12" s="17"/>
      <c r="D12" s="111"/>
      <c r="E12" s="581" t="s">
        <v>10095</v>
      </c>
      <c r="F12" s="582"/>
      <c r="G12" s="582"/>
      <c r="H12" s="582"/>
      <c r="I12" s="582"/>
      <c r="J12" s="582"/>
      <c r="K12" s="582"/>
      <c r="L12" s="582"/>
      <c r="M12" s="582"/>
      <c r="N12" s="582"/>
      <c r="O12" s="582"/>
      <c r="P12" s="582"/>
      <c r="Q12" s="583"/>
      <c r="R12" s="108"/>
      <c r="T12" s="24"/>
    </row>
    <row r="13" spans="1:74" ht="22.9" customHeight="1" x14ac:dyDescent="0.25">
      <c r="B13" s="17"/>
      <c r="D13" s="111"/>
      <c r="E13" s="584" t="s">
        <v>10322</v>
      </c>
      <c r="F13" s="585"/>
      <c r="G13" s="585"/>
      <c r="H13" s="585"/>
      <c r="I13" s="585"/>
      <c r="J13" s="585"/>
      <c r="K13" s="585"/>
      <c r="L13" s="585"/>
      <c r="M13" s="585"/>
      <c r="N13" s="585"/>
      <c r="O13" s="585"/>
      <c r="P13" s="585"/>
      <c r="Q13" s="586"/>
      <c r="R13" s="108"/>
      <c r="T13" s="24"/>
    </row>
    <row r="14" spans="1:74" ht="4.9000000000000004" customHeight="1" x14ac:dyDescent="0.25">
      <c r="B14" s="17"/>
      <c r="D14" s="111"/>
      <c r="E14" s="568"/>
      <c r="F14" s="569"/>
      <c r="G14" s="569"/>
      <c r="H14" s="569"/>
      <c r="I14" s="569"/>
      <c r="J14" s="569"/>
      <c r="K14" s="569"/>
      <c r="L14" s="569"/>
      <c r="M14" s="569"/>
      <c r="N14" s="569"/>
      <c r="O14" s="569"/>
      <c r="P14" s="569"/>
      <c r="Q14" s="570"/>
      <c r="R14" s="108"/>
      <c r="T14" s="24"/>
    </row>
    <row r="15" spans="1:74" ht="21" x14ac:dyDescent="0.25">
      <c r="B15" s="17"/>
      <c r="D15" s="111"/>
      <c r="E15" s="571"/>
      <c r="F15" s="571"/>
      <c r="G15" s="571"/>
      <c r="H15" s="571"/>
      <c r="I15" s="571"/>
      <c r="J15" s="571"/>
      <c r="K15" s="571"/>
      <c r="L15" s="571"/>
      <c r="M15" s="571"/>
      <c r="N15" s="571"/>
      <c r="O15" s="571"/>
      <c r="P15" s="571"/>
      <c r="Q15" s="572"/>
      <c r="R15" s="108"/>
      <c r="T15" s="24"/>
    </row>
    <row r="16" spans="1:74" ht="21" x14ac:dyDescent="0.25">
      <c r="B16" s="17"/>
      <c r="D16" s="111"/>
      <c r="E16" s="573"/>
      <c r="F16" s="573"/>
      <c r="G16" s="573"/>
      <c r="H16" s="573"/>
      <c r="I16" s="573"/>
      <c r="J16" s="573"/>
      <c r="K16" s="573"/>
      <c r="L16" s="573"/>
      <c r="M16" s="573"/>
      <c r="N16" s="573"/>
      <c r="O16" s="573"/>
      <c r="P16" s="573"/>
      <c r="Q16" s="574"/>
      <c r="R16" s="108"/>
      <c r="T16" s="24"/>
    </row>
    <row r="17" spans="2:20" ht="21" x14ac:dyDescent="0.25">
      <c r="B17" s="17"/>
      <c r="D17" s="111"/>
      <c r="E17" s="573"/>
      <c r="F17" s="573"/>
      <c r="G17" s="573"/>
      <c r="H17" s="573"/>
      <c r="I17" s="573"/>
      <c r="J17" s="573"/>
      <c r="K17" s="573"/>
      <c r="L17" s="573"/>
      <c r="M17" s="573"/>
      <c r="N17" s="573"/>
      <c r="O17" s="573"/>
      <c r="P17" s="573"/>
      <c r="Q17" s="574"/>
      <c r="R17" s="108"/>
      <c r="T17" s="24"/>
    </row>
    <row r="18" spans="2:20" ht="21" x14ac:dyDescent="0.25">
      <c r="B18" s="17"/>
      <c r="D18" s="111"/>
      <c r="E18" s="573"/>
      <c r="F18" s="573"/>
      <c r="G18" s="573"/>
      <c r="H18" s="573"/>
      <c r="I18" s="573"/>
      <c r="J18" s="573"/>
      <c r="K18" s="573"/>
      <c r="L18" s="573"/>
      <c r="M18" s="573"/>
      <c r="N18" s="573"/>
      <c r="O18" s="573"/>
      <c r="P18" s="573"/>
      <c r="Q18" s="574"/>
      <c r="R18" s="108"/>
      <c r="T18" s="24"/>
    </row>
    <row r="19" spans="2:20" ht="21" x14ac:dyDescent="0.25">
      <c r="B19" s="17"/>
      <c r="D19" s="111"/>
      <c r="E19" s="573"/>
      <c r="F19" s="573"/>
      <c r="G19" s="573"/>
      <c r="H19" s="573"/>
      <c r="I19" s="573"/>
      <c r="J19" s="573"/>
      <c r="K19" s="573"/>
      <c r="L19" s="573"/>
      <c r="M19" s="573"/>
      <c r="N19" s="573"/>
      <c r="O19" s="573"/>
      <c r="P19" s="573"/>
      <c r="Q19" s="574"/>
      <c r="R19" s="108"/>
      <c r="T19" s="24"/>
    </row>
    <row r="20" spans="2:20" ht="21" x14ac:dyDescent="0.25">
      <c r="B20" s="17"/>
      <c r="D20" s="111"/>
      <c r="E20" s="573"/>
      <c r="F20" s="573"/>
      <c r="G20" s="573"/>
      <c r="H20" s="573"/>
      <c r="I20" s="573"/>
      <c r="J20" s="573"/>
      <c r="K20" s="573"/>
      <c r="L20" s="573"/>
      <c r="M20" s="573"/>
      <c r="N20" s="573"/>
      <c r="O20" s="573"/>
      <c r="P20" s="573"/>
      <c r="Q20" s="574"/>
      <c r="R20" s="108"/>
      <c r="T20" s="24"/>
    </row>
    <row r="21" spans="2:20" ht="21" x14ac:dyDescent="0.25">
      <c r="B21" s="17"/>
      <c r="D21" s="111"/>
      <c r="E21" s="573"/>
      <c r="F21" s="573"/>
      <c r="G21" s="573"/>
      <c r="H21" s="573"/>
      <c r="I21" s="573"/>
      <c r="J21" s="573"/>
      <c r="K21" s="573"/>
      <c r="L21" s="573"/>
      <c r="M21" s="573"/>
      <c r="N21" s="573"/>
      <c r="O21" s="573"/>
      <c r="P21" s="573"/>
      <c r="Q21" s="574"/>
      <c r="R21" s="108"/>
      <c r="T21" s="24"/>
    </row>
    <row r="22" spans="2:20" ht="21" x14ac:dyDescent="0.25">
      <c r="B22" s="17"/>
      <c r="D22" s="111"/>
      <c r="E22" s="573"/>
      <c r="F22" s="573"/>
      <c r="G22" s="573"/>
      <c r="H22" s="573"/>
      <c r="I22" s="573"/>
      <c r="J22" s="573"/>
      <c r="K22" s="573"/>
      <c r="L22" s="573"/>
      <c r="M22" s="573"/>
      <c r="N22" s="573"/>
      <c r="O22" s="573"/>
      <c r="P22" s="573"/>
      <c r="Q22" s="574"/>
      <c r="R22" s="108"/>
      <c r="T22" s="24"/>
    </row>
    <row r="23" spans="2:20" ht="21" x14ac:dyDescent="0.25">
      <c r="B23" s="17"/>
      <c r="D23" s="111"/>
      <c r="E23" s="573"/>
      <c r="F23" s="573"/>
      <c r="G23" s="573"/>
      <c r="H23" s="573"/>
      <c r="I23" s="573"/>
      <c r="J23" s="573"/>
      <c r="K23" s="573"/>
      <c r="L23" s="573"/>
      <c r="M23" s="573"/>
      <c r="N23" s="573"/>
      <c r="O23" s="573"/>
      <c r="P23" s="573"/>
      <c r="Q23" s="574"/>
      <c r="R23" s="108"/>
      <c r="T23" s="24"/>
    </row>
    <row r="24" spans="2:20" ht="21" x14ac:dyDescent="0.25">
      <c r="B24" s="17"/>
      <c r="D24" s="111"/>
      <c r="E24" s="573"/>
      <c r="F24" s="573"/>
      <c r="G24" s="573"/>
      <c r="H24" s="573"/>
      <c r="I24" s="573"/>
      <c r="J24" s="573"/>
      <c r="K24" s="573"/>
      <c r="L24" s="573"/>
      <c r="M24" s="573"/>
      <c r="N24" s="573"/>
      <c r="O24" s="573"/>
      <c r="P24" s="573"/>
      <c r="Q24" s="574"/>
      <c r="R24" s="108"/>
      <c r="T24" s="24"/>
    </row>
    <row r="25" spans="2:20" ht="21" x14ac:dyDescent="0.25">
      <c r="B25" s="17"/>
      <c r="D25" s="111"/>
      <c r="E25" s="573"/>
      <c r="F25" s="573"/>
      <c r="G25" s="573"/>
      <c r="H25" s="573"/>
      <c r="I25" s="573"/>
      <c r="J25" s="573"/>
      <c r="K25" s="573"/>
      <c r="L25" s="573"/>
      <c r="M25" s="573"/>
      <c r="N25" s="573"/>
      <c r="O25" s="573"/>
      <c r="P25" s="573"/>
      <c r="Q25" s="574"/>
      <c r="R25" s="108"/>
      <c r="T25" s="24"/>
    </row>
    <row r="26" spans="2:20" ht="21" x14ac:dyDescent="0.25">
      <c r="B26" s="17"/>
      <c r="D26" s="111"/>
      <c r="E26" s="573"/>
      <c r="F26" s="573"/>
      <c r="G26" s="573"/>
      <c r="H26" s="573"/>
      <c r="I26" s="573"/>
      <c r="J26" s="573"/>
      <c r="K26" s="573"/>
      <c r="L26" s="573"/>
      <c r="M26" s="573"/>
      <c r="N26" s="573"/>
      <c r="O26" s="573"/>
      <c r="P26" s="573"/>
      <c r="Q26" s="574"/>
      <c r="R26" s="108"/>
      <c r="T26" s="24"/>
    </row>
    <row r="27" spans="2:20" ht="21" x14ac:dyDescent="0.25">
      <c r="B27" s="17"/>
      <c r="D27" s="111"/>
      <c r="E27" s="573"/>
      <c r="F27" s="573"/>
      <c r="G27" s="573"/>
      <c r="H27" s="573"/>
      <c r="I27" s="573"/>
      <c r="J27" s="573"/>
      <c r="K27" s="573"/>
      <c r="L27" s="573"/>
      <c r="M27" s="573"/>
      <c r="N27" s="573"/>
      <c r="O27" s="573"/>
      <c r="P27" s="573"/>
      <c r="Q27" s="574"/>
      <c r="R27" s="108"/>
      <c r="T27" s="24"/>
    </row>
    <row r="28" spans="2:20" ht="21" x14ac:dyDescent="0.25">
      <c r="B28" s="17"/>
      <c r="D28" s="111"/>
      <c r="E28" s="573"/>
      <c r="F28" s="573"/>
      <c r="G28" s="573"/>
      <c r="H28" s="573"/>
      <c r="I28" s="573"/>
      <c r="J28" s="573"/>
      <c r="K28" s="573"/>
      <c r="L28" s="573"/>
      <c r="M28" s="573"/>
      <c r="N28" s="573"/>
      <c r="O28" s="573"/>
      <c r="P28" s="573"/>
      <c r="Q28" s="574"/>
      <c r="R28" s="108"/>
      <c r="T28" s="24"/>
    </row>
    <row r="29" spans="2:20" ht="21" x14ac:dyDescent="0.25">
      <c r="B29" s="17"/>
      <c r="D29" s="111"/>
      <c r="E29" s="573"/>
      <c r="F29" s="573"/>
      <c r="G29" s="573"/>
      <c r="H29" s="573"/>
      <c r="I29" s="573"/>
      <c r="J29" s="573"/>
      <c r="K29" s="573"/>
      <c r="L29" s="573"/>
      <c r="M29" s="573"/>
      <c r="N29" s="573"/>
      <c r="O29" s="573"/>
      <c r="P29" s="573"/>
      <c r="Q29" s="574"/>
      <c r="R29" s="108"/>
      <c r="T29" s="24"/>
    </row>
    <row r="30" spans="2:20" ht="21" x14ac:dyDescent="0.25">
      <c r="B30" s="17"/>
      <c r="D30" s="111"/>
      <c r="E30" s="573"/>
      <c r="F30" s="573"/>
      <c r="G30" s="573"/>
      <c r="H30" s="573"/>
      <c r="I30" s="573"/>
      <c r="J30" s="573"/>
      <c r="K30" s="573"/>
      <c r="L30" s="573"/>
      <c r="M30" s="573"/>
      <c r="N30" s="573"/>
      <c r="O30" s="573"/>
      <c r="P30" s="573"/>
      <c r="Q30" s="574"/>
      <c r="R30" s="108"/>
      <c r="T30" s="24"/>
    </row>
    <row r="31" spans="2:20" ht="21" x14ac:dyDescent="0.25">
      <c r="B31" s="17"/>
      <c r="D31" s="111"/>
      <c r="E31" s="573"/>
      <c r="F31" s="573"/>
      <c r="G31" s="573"/>
      <c r="H31" s="573"/>
      <c r="I31" s="573"/>
      <c r="J31" s="573"/>
      <c r="K31" s="573"/>
      <c r="L31" s="573"/>
      <c r="M31" s="573"/>
      <c r="N31" s="573"/>
      <c r="O31" s="573"/>
      <c r="P31" s="573"/>
      <c r="Q31" s="574"/>
      <c r="R31" s="108"/>
      <c r="T31" s="24"/>
    </row>
    <row r="32" spans="2:20" ht="21" x14ac:dyDescent="0.25">
      <c r="B32" s="17"/>
      <c r="D32" s="111"/>
      <c r="E32" s="573"/>
      <c r="F32" s="573"/>
      <c r="G32" s="573"/>
      <c r="H32" s="573"/>
      <c r="I32" s="573"/>
      <c r="J32" s="573"/>
      <c r="K32" s="573"/>
      <c r="L32" s="573"/>
      <c r="M32" s="573"/>
      <c r="N32" s="573"/>
      <c r="O32" s="573"/>
      <c r="P32" s="573"/>
      <c r="Q32" s="574"/>
      <c r="R32" s="108"/>
      <c r="T32" s="24"/>
    </row>
    <row r="33" spans="2:20" ht="21" x14ac:dyDescent="0.25">
      <c r="B33" s="17"/>
      <c r="D33" s="111"/>
      <c r="E33" s="573"/>
      <c r="F33" s="573"/>
      <c r="G33" s="573"/>
      <c r="H33" s="573"/>
      <c r="I33" s="573"/>
      <c r="J33" s="573"/>
      <c r="K33" s="573"/>
      <c r="L33" s="573"/>
      <c r="M33" s="573"/>
      <c r="N33" s="573"/>
      <c r="O33" s="573"/>
      <c r="P33" s="573"/>
      <c r="Q33" s="574"/>
      <c r="R33" s="108"/>
      <c r="T33" s="24"/>
    </row>
    <row r="34" spans="2:20" ht="21" x14ac:dyDescent="0.25">
      <c r="B34" s="17"/>
      <c r="D34" s="111"/>
      <c r="E34" s="573"/>
      <c r="F34" s="573"/>
      <c r="G34" s="573"/>
      <c r="H34" s="573"/>
      <c r="I34" s="573"/>
      <c r="J34" s="573"/>
      <c r="K34" s="573"/>
      <c r="L34" s="573"/>
      <c r="M34" s="573"/>
      <c r="N34" s="573"/>
      <c r="O34" s="573"/>
      <c r="P34" s="573"/>
      <c r="Q34" s="574"/>
      <c r="R34" s="108"/>
      <c r="T34" s="24"/>
    </row>
    <row r="35" spans="2:20" ht="21" x14ac:dyDescent="0.25">
      <c r="B35" s="17"/>
      <c r="D35" s="111"/>
      <c r="E35" s="573"/>
      <c r="F35" s="573"/>
      <c r="G35" s="573"/>
      <c r="H35" s="573"/>
      <c r="I35" s="573"/>
      <c r="J35" s="573"/>
      <c r="K35" s="573"/>
      <c r="L35" s="573"/>
      <c r="M35" s="573"/>
      <c r="N35" s="573"/>
      <c r="O35" s="573"/>
      <c r="P35" s="573"/>
      <c r="Q35" s="574"/>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115508003</v>
      </c>
      <c r="B2" t="str">
        <f>'Page 1 - General Information'!$G$16</f>
        <v>3597</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115508003</v>
      </c>
      <c r="B3" t="str">
        <f>'Page 1 - General Information'!$G$16</f>
        <v>3597</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115508003</v>
      </c>
      <c r="B4" t="str">
        <f>'Page 1 - General Information'!$G$16</f>
        <v>3597</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115508003</v>
      </c>
      <c r="B5" t="str">
        <f>'Page 1 - General Information'!$G$16</f>
        <v>3597</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115508003</v>
      </c>
      <c r="B6" t="str">
        <f>'Page 1 - General Information'!$G$16</f>
        <v>3597</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115508003</v>
      </c>
      <c r="B7" t="str">
        <f>'Page 1 - General Information'!$G$16</f>
        <v>3597</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115508003</v>
      </c>
      <c r="B8" t="str">
        <f>'Page 1 - General Information'!$G$16</f>
        <v>3597</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115508003</v>
      </c>
      <c r="B9" t="str">
        <f>'Page 1 - General Information'!$G$16</f>
        <v>3597</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115508003</v>
      </c>
      <c r="B10" t="str">
        <f>'Page 1 - General Information'!$G$16</f>
        <v>3597</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115508003</v>
      </c>
      <c r="B11" t="str">
        <f>'Page 1 - General Information'!$G$16</f>
        <v>3597</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115508003</v>
      </c>
      <c r="B12" t="str">
        <f>'Page 1 - General Information'!$G$16</f>
        <v>3597</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115508003</v>
      </c>
      <c r="B13" t="str">
        <f>'Page 1 - General Information'!$G$16</f>
        <v>3597</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115508003</v>
      </c>
      <c r="B14" t="str">
        <f>'Page 1 - General Information'!$G$16</f>
        <v>3597</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115508003</v>
      </c>
      <c r="B15" t="str">
        <f>'Page 1 - General Information'!$G$16</f>
        <v>3597</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115508003</v>
      </c>
      <c r="B16" t="str">
        <f>'Page 1 - General Information'!$G$16</f>
        <v>3597</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115508003</v>
      </c>
      <c r="B17" t="str">
        <f>'Page 1 - General Information'!$G$16</f>
        <v>3597</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115508003</v>
      </c>
      <c r="B18" t="str">
        <f>'Page 1 - General Information'!$G$16</f>
        <v>3597</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115508003</v>
      </c>
      <c r="B19" t="str">
        <f>'Page 1 - General Information'!$G$16</f>
        <v>3597</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115508003</v>
      </c>
      <c r="B20" t="str">
        <f>'Page 1 - General Information'!$G$16</f>
        <v>3597</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115508003</v>
      </c>
      <c r="B21" t="str">
        <f>'Page 1 - General Information'!$G$16</f>
        <v>3597</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115508003</v>
      </c>
      <c r="B22" t="str">
        <f>'Page 1 - General Information'!$G$16</f>
        <v>3597</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115508003</v>
      </c>
      <c r="B23" t="str">
        <f>'Page 1 - General Information'!$G$16</f>
        <v>3597</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115508003</v>
      </c>
      <c r="B24" t="str">
        <f>'Page 1 - General Information'!$G$16</f>
        <v>3597</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115508003</v>
      </c>
      <c r="B25" t="str">
        <f>'Page 1 - General Information'!$G$16</f>
        <v>3597</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115508003</v>
      </c>
      <c r="B26" t="str">
        <f>'Page 1 - General Information'!$G$16</f>
        <v>3597</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115508003</v>
      </c>
      <c r="B27" t="str">
        <f>'Page 1 - General Information'!$G$16</f>
        <v>3597</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115508003</v>
      </c>
      <c r="B28" t="str">
        <f>'Page 1 - General Information'!$G$16</f>
        <v>3597</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115508003</v>
      </c>
      <c r="B29" t="str">
        <f>'Page 1 - General Information'!$G$16</f>
        <v>3597</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115508003</v>
      </c>
      <c r="B30" t="str">
        <f>'Page 1 - General Information'!$G$16</f>
        <v>3597</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115508003</v>
      </c>
      <c r="B31" t="str">
        <f>'Page 1 - General Information'!$G$16</f>
        <v>3597</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115508003</v>
      </c>
      <c r="B32" t="str">
        <f>'Page 1 - General Information'!$G$16</f>
        <v>3597</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115508003</v>
      </c>
      <c r="B33" t="str">
        <f>'Page 1 - General Information'!$G$16</f>
        <v>3597</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115508003</v>
      </c>
      <c r="B34" t="str">
        <f>'Page 1 - General Information'!$G$16</f>
        <v>3597</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115508003</v>
      </c>
      <c r="B35" t="str">
        <f>'Page 1 - General Information'!$G$16</f>
        <v>3597</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115508003</v>
      </c>
      <c r="B36" t="str">
        <f>'Page 1 - General Information'!$G$16</f>
        <v>3597</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115508003</v>
      </c>
      <c r="B37" t="str">
        <f>'Page 1 - General Information'!$G$16</f>
        <v>3597</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115508003</v>
      </c>
      <c r="B38" t="str">
        <f>'Page 1 - General Information'!$G$16</f>
        <v>3597</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115508003</v>
      </c>
      <c r="B39" t="str">
        <f>'Page 1 - General Information'!$G$16</f>
        <v>3597</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115508003</v>
      </c>
      <c r="B40" t="str">
        <f>'Page 1 - General Information'!$G$16</f>
        <v>3597</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115508003</v>
      </c>
      <c r="B41" t="str">
        <f>'Page 1 - General Information'!$G$16</f>
        <v>3597</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115508003</v>
      </c>
      <c r="B42" t="str">
        <f>'Page 1 - General Information'!$G$16</f>
        <v>3597</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115508003</v>
      </c>
      <c r="B43" t="str">
        <f>'Page 1 - General Information'!$G$16</f>
        <v>3597</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115508003</v>
      </c>
      <c r="B44" t="str">
        <f>'Page 1 - General Information'!$G$16</f>
        <v>3597</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115508003</v>
      </c>
      <c r="B45" t="str">
        <f>'Page 1 - General Information'!$G$16</f>
        <v>3597</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115508003</v>
      </c>
      <c r="B46" t="str">
        <f>'Page 1 - General Information'!$G$16</f>
        <v>3597</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115508003</v>
      </c>
      <c r="B47" t="str">
        <f>'Page 1 - General Information'!$G$16</f>
        <v>3597</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115508003</v>
      </c>
      <c r="B48" t="str">
        <f>'Page 1 - General Information'!$G$16</f>
        <v>3597</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115508003</v>
      </c>
      <c r="B49" t="str">
        <f>'Page 1 - General Information'!$G$16</f>
        <v>3597</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115508003</v>
      </c>
      <c r="B50" t="str">
        <f>'Page 1 - General Information'!$G$16</f>
        <v>3597</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115508003</v>
      </c>
      <c r="B51" t="str">
        <f>'Page 1 - General Information'!$G$16</f>
        <v>3597</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115508003</v>
      </c>
      <c r="B52" t="str">
        <f>'Page 1 - General Information'!$G$16</f>
        <v>3597</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115508003</v>
      </c>
      <c r="B53" t="str">
        <f>'Page 1 - General Information'!$G$16</f>
        <v>3597</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115508003</v>
      </c>
      <c r="B54" t="str">
        <f>'Page 1 - General Information'!$G$16</f>
        <v>3597</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115508003</v>
      </c>
      <c r="B55" t="str">
        <f>'Page 1 - General Information'!$G$16</f>
        <v>3597</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115508003</v>
      </c>
      <c r="B56" t="str">
        <f>'Page 1 - General Information'!$G$16</f>
        <v>3597</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115508003</v>
      </c>
      <c r="B57" t="str">
        <f>'Page 1 - General Information'!$G$16</f>
        <v>3597</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115508003</v>
      </c>
      <c r="B58" t="str">
        <f>'Page 1 - General Information'!$G$16</f>
        <v>3597</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115508003</v>
      </c>
      <c r="B59" t="str">
        <f>'Page 1 - General Information'!$G$16</f>
        <v>3597</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115508003</v>
      </c>
      <c r="B60" t="str">
        <f>'Page 1 - General Information'!$G$16</f>
        <v>3597</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115508003</v>
      </c>
      <c r="B61" t="str">
        <f>'Page 1 - General Information'!$G$16</f>
        <v>3597</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115508003</v>
      </c>
      <c r="B62" t="str">
        <f>'Page 1 - General Information'!$G$16</f>
        <v>3597</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115508003</v>
      </c>
      <c r="B63" t="str">
        <f>'Page 1 - General Information'!$G$16</f>
        <v>3597</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115508003</v>
      </c>
      <c r="B64" t="str">
        <f>'Page 1 - General Information'!$G$16</f>
        <v>3597</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115508003</v>
      </c>
      <c r="B65" t="str">
        <f>'Page 1 - General Information'!$G$16</f>
        <v>3597</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115508003</v>
      </c>
      <c r="B66" t="str">
        <f>'Page 1 - General Information'!$G$16</f>
        <v>3597</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115508003</v>
      </c>
      <c r="B67" t="str">
        <f>'Page 1 - General Information'!$G$16</f>
        <v>3597</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115508003</v>
      </c>
      <c r="B68" t="str">
        <f>'Page 1 - General Information'!$G$16</f>
        <v>3597</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115508003</v>
      </c>
      <c r="B69" t="str">
        <f>'Page 1 - General Information'!$G$16</f>
        <v>3597</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115508003</v>
      </c>
      <c r="B70" t="str">
        <f>'Page 1 - General Information'!$G$16</f>
        <v>3597</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115508003</v>
      </c>
      <c r="B71" t="str">
        <f>'Page 1 - General Information'!$G$16</f>
        <v>3597</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115508003</v>
      </c>
      <c r="B72" t="str">
        <f>'Page 1 - General Information'!$G$16</f>
        <v>3597</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115508003</v>
      </c>
      <c r="B73" t="str">
        <f>'Page 1 - General Information'!$G$16</f>
        <v>3597</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115508003</v>
      </c>
      <c r="B74" t="str">
        <f>'Page 1 - General Information'!$G$16</f>
        <v>3597</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115508003</v>
      </c>
      <c r="B75" t="str">
        <f>'Page 1 - General Information'!$G$16</f>
        <v>3597</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115508003</v>
      </c>
      <c r="B76" t="str">
        <f>'Page 1 - General Information'!$G$16</f>
        <v>3597</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115508003</v>
      </c>
      <c r="B77" t="str">
        <f>'Page 1 - General Information'!$G$16</f>
        <v>3597</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115508003</v>
      </c>
      <c r="B78" t="str">
        <f>'Page 1 - General Information'!$G$16</f>
        <v>3597</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115508003</v>
      </c>
      <c r="B79" t="str">
        <f>'Page 1 - General Information'!$G$16</f>
        <v>3597</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115508003</v>
      </c>
      <c r="B80" t="str">
        <f>'Page 1 - General Information'!$G$16</f>
        <v>3597</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115508003</v>
      </c>
      <c r="B81" t="str">
        <f>'Page 1 - General Information'!$G$16</f>
        <v>3597</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115508003</v>
      </c>
      <c r="B82" t="str">
        <f>'Page 1 - General Information'!$G$16</f>
        <v>3597</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115508003</v>
      </c>
      <c r="B83" t="str">
        <f>'Page 1 - General Information'!$G$16</f>
        <v>3597</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115508003</v>
      </c>
      <c r="B84" t="str">
        <f>'Page 1 - General Information'!$G$16</f>
        <v>3597</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115508003</v>
      </c>
      <c r="B85" t="str">
        <f>'Page 1 - General Information'!$G$16</f>
        <v>3597</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115508003</v>
      </c>
      <c r="B86" t="str">
        <f>'Page 1 - General Information'!$G$16</f>
        <v>3597</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115508003</v>
      </c>
      <c r="B87" t="str">
        <f>'Page 1 - General Information'!$G$16</f>
        <v>3597</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115508003</v>
      </c>
      <c r="B88" t="str">
        <f>'Page 1 - General Information'!$G$16</f>
        <v>3597</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115508003</v>
      </c>
      <c r="B89" t="str">
        <f>'Page 1 - General Information'!$G$16</f>
        <v>3597</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115508003</v>
      </c>
      <c r="B90" t="str">
        <f>'Page 1 - General Information'!$G$16</f>
        <v>3597</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115508003</v>
      </c>
      <c r="B91" t="str">
        <f>'Page 1 - General Information'!$G$16</f>
        <v>3597</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115508003</v>
      </c>
      <c r="B92" t="str">
        <f>'Page 1 - General Information'!$G$16</f>
        <v>3597</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115508003</v>
      </c>
      <c r="B93" t="str">
        <f>'Page 1 - General Information'!$G$16</f>
        <v>3597</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115508003</v>
      </c>
      <c r="B94" t="str">
        <f>'Page 1 - General Information'!$G$16</f>
        <v>3597</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115508003</v>
      </c>
      <c r="B95" t="str">
        <f>'Page 1 - General Information'!$G$16</f>
        <v>3597</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115508003</v>
      </c>
      <c r="B96" t="str">
        <f>'Page 1 - General Information'!$G$16</f>
        <v>3597</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115508003</v>
      </c>
      <c r="B97" t="str">
        <f>'Page 1 - General Information'!$G$16</f>
        <v>3597</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115508003</v>
      </c>
      <c r="B98" t="str">
        <f>'Page 1 - General Information'!$G$16</f>
        <v>3597</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115508003</v>
      </c>
      <c r="B99" t="str">
        <f>'Page 1 - General Information'!$G$16</f>
        <v>3597</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115508003</v>
      </c>
      <c r="B100" t="str">
        <f>'Page 1 - General Information'!$G$16</f>
        <v>3597</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115508003</v>
      </c>
      <c r="B101" t="str">
        <f>'Page 1 - General Information'!$G$16</f>
        <v>3597</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115508003</v>
      </c>
      <c r="B102" t="str">
        <f>'Page 1 - General Information'!$G$16</f>
        <v>3597</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115508003</v>
      </c>
      <c r="B103" t="str">
        <f>'Page 1 - General Information'!$G$16</f>
        <v>3597</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115508003</v>
      </c>
      <c r="B104" t="str">
        <f>'Page 1 - General Information'!$G$16</f>
        <v>3597</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115508003</v>
      </c>
      <c r="B105" t="str">
        <f>'Page 1 - General Information'!$G$16</f>
        <v>3597</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115508003</v>
      </c>
      <c r="B106" t="str">
        <f>'Page 1 - General Information'!$G$16</f>
        <v>3597</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115508003</v>
      </c>
      <c r="B107" t="str">
        <f>'Page 1 - General Information'!$G$16</f>
        <v>3597</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115508003</v>
      </c>
      <c r="B108" t="str">
        <f>'Page 1 - General Information'!$G$16</f>
        <v>3597</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115508003</v>
      </c>
      <c r="B109" t="str">
        <f>'Page 1 - General Information'!$G$16</f>
        <v>3597</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115508003</v>
      </c>
      <c r="B110" t="str">
        <f>'Page 1 - General Information'!$G$16</f>
        <v>3597</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115508003</v>
      </c>
      <c r="B111" t="str">
        <f>'Page 1 - General Information'!$G$16</f>
        <v>3597</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115508003</v>
      </c>
      <c r="B112" t="str">
        <f>'Page 1 - General Information'!$G$16</f>
        <v>3597</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115508003</v>
      </c>
      <c r="B113" t="str">
        <f>'Page 1 - General Information'!$G$16</f>
        <v>3597</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115508003</v>
      </c>
      <c r="B114" t="str">
        <f>'Page 1 - General Information'!$G$16</f>
        <v>3597</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115508003</v>
      </c>
      <c r="B115" t="str">
        <f>'Page 1 - General Information'!$G$16</f>
        <v>3597</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115508003</v>
      </c>
      <c r="B116" t="str">
        <f>'Page 1 - General Information'!$G$16</f>
        <v>3597</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115508003</v>
      </c>
      <c r="B117" t="str">
        <f>'Page 1 - General Information'!$G$16</f>
        <v>3597</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115508003</v>
      </c>
      <c r="B118" t="str">
        <f>'Page 1 - General Information'!$G$16</f>
        <v>3597</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115508003</v>
      </c>
      <c r="B119" t="str">
        <f>'Page 1 - General Information'!$G$16</f>
        <v>3597</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115508003</v>
      </c>
      <c r="B120" t="str">
        <f>'Page 1 - General Information'!$G$16</f>
        <v>3597</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115508003</v>
      </c>
      <c r="B121" t="str">
        <f>'Page 1 - General Information'!$G$16</f>
        <v>3597</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115508003</v>
      </c>
      <c r="B122" t="str">
        <f>'Page 1 - General Information'!$G$16</f>
        <v>3597</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115508003</v>
      </c>
      <c r="B123" t="str">
        <f>'Page 1 - General Information'!$G$16</f>
        <v>3597</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115508003</v>
      </c>
      <c r="B124" t="str">
        <f>'Page 1 - General Information'!$G$16</f>
        <v>3597</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115508003</v>
      </c>
      <c r="B125" t="str">
        <f>'Page 1 - General Information'!$G$16</f>
        <v>3597</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115508003</v>
      </c>
      <c r="B126" t="str">
        <f>'Page 1 - General Information'!$G$16</f>
        <v>3597</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115508003</v>
      </c>
      <c r="B127" t="str">
        <f>'Page 1 - General Information'!$G$16</f>
        <v>3597</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115508003</v>
      </c>
      <c r="B128" t="str">
        <f>'Page 1 - General Information'!$G$16</f>
        <v>3597</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115508003</v>
      </c>
      <c r="B129" t="str">
        <f>'Page 1 - General Information'!$G$16</f>
        <v>3597</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115508003</v>
      </c>
      <c r="B130" t="str">
        <f>'Page 1 - General Information'!$G$16</f>
        <v>3597</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115508003</v>
      </c>
      <c r="B131" t="str">
        <f>'Page 1 - General Information'!$G$16</f>
        <v>3597</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115508003</v>
      </c>
      <c r="B132" t="str">
        <f>'Page 1 - General Information'!$G$16</f>
        <v>3597</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115508003</v>
      </c>
      <c r="B133" t="str">
        <f>'Page 1 - General Information'!$G$16</f>
        <v>3597</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115508003</v>
      </c>
      <c r="B134" t="str">
        <f>'Page 1 - General Information'!$G$16</f>
        <v>3597</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115508003</v>
      </c>
      <c r="B135" t="str">
        <f>'Page 1 - General Information'!$G$16</f>
        <v>3597</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115508003</v>
      </c>
      <c r="B136" t="str">
        <f>'Page 1 - General Information'!$G$16</f>
        <v>3597</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115508003</v>
      </c>
      <c r="B137" t="str">
        <f>'Page 1 - General Information'!$G$16</f>
        <v>3597</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115508003</v>
      </c>
      <c r="B138" t="str">
        <f>'Page 1 - General Information'!$G$16</f>
        <v>3597</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115508003</v>
      </c>
      <c r="B139" t="str">
        <f>'Page 1 - General Information'!$G$16</f>
        <v>3597</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115508003</v>
      </c>
      <c r="B140" t="str">
        <f>'Page 1 - General Information'!$G$16</f>
        <v>3597</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115508003</v>
      </c>
      <c r="B141" t="str">
        <f>'Page 1 - General Information'!$G$16</f>
        <v>3597</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115508003</v>
      </c>
      <c r="B142" t="str">
        <f>'Page 1 - General Information'!$G$16</f>
        <v>3597</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115508003</v>
      </c>
      <c r="B143" t="str">
        <f>'Page 1 - General Information'!$G$16</f>
        <v>3597</v>
      </c>
      <c r="C143" s="394" t="s">
        <v>19151</v>
      </c>
      <c r="D143"/>
      <c r="E143"/>
      <c r="F143"/>
      <c r="G143"/>
      <c r="H143"/>
      <c r="I143"/>
      <c r="J143"/>
      <c r="K143"/>
      <c r="L143"/>
      <c r="M143"/>
      <c r="N143" t="s">
        <v>4157</v>
      </c>
      <c r="O143" s="395">
        <f>INDEX('Page 2 - Team Information'!$K$14:$AP$184,Y143,X143)</f>
        <v>5</v>
      </c>
      <c r="P143"/>
      <c r="Q143"/>
      <c r="R143"/>
      <c r="S143" t="s">
        <v>4299</v>
      </c>
      <c r="T143"/>
      <c r="U143"/>
      <c r="V143"/>
      <c r="W143"/>
      <c r="X143" s="396">
        <v>1</v>
      </c>
      <c r="Y143" s="396">
        <v>48</v>
      </c>
    </row>
    <row r="144" spans="1:25" x14ac:dyDescent="0.25">
      <c r="A144">
        <f>'Page 1 - General Information'!$G$12</f>
        <v>115508003</v>
      </c>
      <c r="B144" t="str">
        <f>'Page 1 - General Information'!$G$16</f>
        <v>3597</v>
      </c>
      <c r="C144" s="394" t="s">
        <v>19151</v>
      </c>
      <c r="D144"/>
      <c r="E144"/>
      <c r="F144"/>
      <c r="G144"/>
      <c r="H144"/>
      <c r="I144"/>
      <c r="J144"/>
      <c r="K144"/>
      <c r="L144"/>
      <c r="M144"/>
      <c r="N144" t="s">
        <v>4157</v>
      </c>
      <c r="O144" s="395">
        <f>INDEX('Page 2 - Team Information'!$K$14:$AP$184,Y144,X144)</f>
        <v>1</v>
      </c>
      <c r="P144"/>
      <c r="Q144"/>
      <c r="R144"/>
      <c r="S144" t="s">
        <v>4300</v>
      </c>
      <c r="T144"/>
      <c r="U144"/>
      <c r="V144"/>
      <c r="W144"/>
      <c r="X144" s="396">
        <v>2</v>
      </c>
      <c r="Y144" s="396">
        <v>48</v>
      </c>
    </row>
    <row r="145" spans="1:25" x14ac:dyDescent="0.25">
      <c r="A145">
        <f>'Page 1 - General Information'!$G$12</f>
        <v>115508003</v>
      </c>
      <c r="B145" t="str">
        <f>'Page 1 - General Information'!$G$16</f>
        <v>3597</v>
      </c>
      <c r="C145" s="394" t="s">
        <v>19151</v>
      </c>
      <c r="D145"/>
      <c r="E145"/>
      <c r="F145"/>
      <c r="G145"/>
      <c r="H145"/>
      <c r="I145"/>
      <c r="J145"/>
      <c r="K145"/>
      <c r="L145"/>
      <c r="M145"/>
      <c r="N145" t="s">
        <v>4157</v>
      </c>
      <c r="O145" s="395">
        <f>INDEX('Page 2 - Team Information'!$K$14:$AP$184,Y145,X145)</f>
        <v>6</v>
      </c>
      <c r="P145"/>
      <c r="Q145"/>
      <c r="R145"/>
      <c r="S145" t="s">
        <v>4301</v>
      </c>
      <c r="T145"/>
      <c r="U145"/>
      <c r="V145"/>
      <c r="W145"/>
      <c r="X145" s="396">
        <v>3</v>
      </c>
      <c r="Y145" s="396">
        <v>48</v>
      </c>
    </row>
    <row r="146" spans="1:25" x14ac:dyDescent="0.25">
      <c r="A146">
        <f>'Page 1 - General Information'!$G$12</f>
        <v>115508003</v>
      </c>
      <c r="B146" t="str">
        <f>'Page 1 - General Information'!$G$16</f>
        <v>3597</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115508003</v>
      </c>
      <c r="B147" t="str">
        <f>'Page 1 - General Information'!$G$16</f>
        <v>3597</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115508003</v>
      </c>
      <c r="B148" t="str">
        <f>'Page 1 - General Information'!$G$16</f>
        <v>3597</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115508003</v>
      </c>
      <c r="B149" t="str">
        <f>'Page 1 - General Information'!$G$16</f>
        <v>3597</v>
      </c>
      <c r="C149" s="394" t="s">
        <v>19151</v>
      </c>
      <c r="D149"/>
      <c r="E149"/>
      <c r="F149"/>
      <c r="G149"/>
      <c r="H149"/>
      <c r="I149"/>
      <c r="J149"/>
      <c r="K149"/>
      <c r="L149"/>
      <c r="M149"/>
      <c r="N149" t="s">
        <v>4157</v>
      </c>
      <c r="O149" s="395">
        <f>INDEX('Page 2 - Team Information'!$K$14:$AP$184,Y149,X149)</f>
        <v>8</v>
      </c>
      <c r="P149"/>
      <c r="Q149"/>
      <c r="R149"/>
      <c r="S149" t="s">
        <v>4305</v>
      </c>
      <c r="T149"/>
      <c r="U149"/>
      <c r="V149"/>
      <c r="W149"/>
      <c r="X149" s="396">
        <v>1</v>
      </c>
      <c r="Y149" s="396">
        <v>50</v>
      </c>
    </row>
    <row r="150" spans="1:25" x14ac:dyDescent="0.25">
      <c r="A150">
        <f>'Page 1 - General Information'!$G$12</f>
        <v>115508003</v>
      </c>
      <c r="B150" t="str">
        <f>'Page 1 - General Information'!$G$16</f>
        <v>3597</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115508003</v>
      </c>
      <c r="B151" t="str">
        <f>'Page 1 - General Information'!$G$16</f>
        <v>3597</v>
      </c>
      <c r="C151" s="394" t="s">
        <v>19151</v>
      </c>
      <c r="D151"/>
      <c r="E151"/>
      <c r="F151"/>
      <c r="G151"/>
      <c r="H151"/>
      <c r="I151"/>
      <c r="J151"/>
      <c r="K151"/>
      <c r="L151"/>
      <c r="M151"/>
      <c r="N151" t="s">
        <v>4157</v>
      </c>
      <c r="O151" s="395">
        <f>INDEX('Page 2 - Team Information'!$K$14:$AP$184,Y151,X151)</f>
        <v>8</v>
      </c>
      <c r="P151"/>
      <c r="Q151"/>
      <c r="R151"/>
      <c r="S151" t="s">
        <v>4307</v>
      </c>
      <c r="T151"/>
      <c r="U151"/>
      <c r="V151"/>
      <c r="W151"/>
      <c r="X151" s="396">
        <v>3</v>
      </c>
      <c r="Y151" s="396">
        <v>50</v>
      </c>
    </row>
    <row r="152" spans="1:25" x14ac:dyDescent="0.25">
      <c r="A152">
        <f>'Page 1 - General Information'!$G$12</f>
        <v>115508003</v>
      </c>
      <c r="B152" t="str">
        <f>'Page 1 - General Information'!$G$16</f>
        <v>3597</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115508003</v>
      </c>
      <c r="B153" t="str">
        <f>'Page 1 - General Information'!$G$16</f>
        <v>3597</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115508003</v>
      </c>
      <c r="B154" t="str">
        <f>'Page 1 - General Information'!$G$16</f>
        <v>3597</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115508003</v>
      </c>
      <c r="B155" t="str">
        <f>'Page 1 - General Information'!$G$16</f>
        <v>3597</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115508003</v>
      </c>
      <c r="B156" t="str">
        <f>'Page 1 - General Information'!$G$16</f>
        <v>3597</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115508003</v>
      </c>
      <c r="B157" t="str">
        <f>'Page 1 - General Information'!$G$16</f>
        <v>3597</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115508003</v>
      </c>
      <c r="B158" t="str">
        <f>'Page 1 - General Information'!$G$16</f>
        <v>3597</v>
      </c>
      <c r="C158" s="394" t="s">
        <v>19151</v>
      </c>
      <c r="D158"/>
      <c r="E158"/>
      <c r="F158"/>
      <c r="G158"/>
      <c r="H158"/>
      <c r="I158"/>
      <c r="J158"/>
      <c r="K158"/>
      <c r="L158"/>
      <c r="M158"/>
      <c r="N158" t="s">
        <v>4157</v>
      </c>
      <c r="O158" s="395">
        <f>INDEX('Page 2 - Team Information'!$K$14:$AP$184,Y158,X158)</f>
        <v>0</v>
      </c>
      <c r="P158"/>
      <c r="Q158"/>
      <c r="R158"/>
      <c r="S158" t="s">
        <v>4314</v>
      </c>
      <c r="T158"/>
      <c r="U158"/>
      <c r="V158"/>
      <c r="W158"/>
      <c r="X158" s="396">
        <v>1</v>
      </c>
      <c r="Y158" s="396">
        <v>53</v>
      </c>
    </row>
    <row r="159" spans="1:25" x14ac:dyDescent="0.25">
      <c r="A159">
        <f>'Page 1 - General Information'!$G$12</f>
        <v>115508003</v>
      </c>
      <c r="B159" t="str">
        <f>'Page 1 - General Information'!$G$16</f>
        <v>3597</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115508003</v>
      </c>
      <c r="B160" t="str">
        <f>'Page 1 - General Information'!$G$16</f>
        <v>3597</v>
      </c>
      <c r="C160" s="394" t="s">
        <v>19151</v>
      </c>
      <c r="D160"/>
      <c r="E160"/>
      <c r="F160"/>
      <c r="G160"/>
      <c r="H160"/>
      <c r="I160"/>
      <c r="J160"/>
      <c r="K160"/>
      <c r="L160"/>
      <c r="M160"/>
      <c r="N160" t="s">
        <v>4157</v>
      </c>
      <c r="O160" s="395">
        <f>INDEX('Page 2 - Team Information'!$K$14:$AP$184,Y160,X160)</f>
        <v>0</v>
      </c>
      <c r="P160"/>
      <c r="Q160"/>
      <c r="R160"/>
      <c r="S160" t="s">
        <v>4316</v>
      </c>
      <c r="T160"/>
      <c r="U160"/>
      <c r="V160"/>
      <c r="W160"/>
      <c r="X160" s="396">
        <v>3</v>
      </c>
      <c r="Y160" s="396">
        <v>53</v>
      </c>
    </row>
    <row r="161" spans="1:25" x14ac:dyDescent="0.25">
      <c r="A161">
        <f>'Page 1 - General Information'!$G$12</f>
        <v>115508003</v>
      </c>
      <c r="B161" t="str">
        <f>'Page 1 - General Information'!$G$16</f>
        <v>3597</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115508003</v>
      </c>
      <c r="B162" t="str">
        <f>'Page 1 - General Information'!$G$16</f>
        <v>3597</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115508003</v>
      </c>
      <c r="B163" t="str">
        <f>'Page 1 - General Information'!$G$16</f>
        <v>3597</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115508003</v>
      </c>
      <c r="B164" t="str">
        <f>'Page 1 - General Information'!$G$16</f>
        <v>3597</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115508003</v>
      </c>
      <c r="B165" t="str">
        <f>'Page 1 - General Information'!$G$16</f>
        <v>3597</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115508003</v>
      </c>
      <c r="B166" t="str">
        <f>'Page 1 - General Information'!$G$16</f>
        <v>3597</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115508003</v>
      </c>
      <c r="B167" t="str">
        <f>'Page 1 - General Information'!$G$16</f>
        <v>3597</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115508003</v>
      </c>
      <c r="B168" t="str">
        <f>'Page 1 - General Information'!$G$16</f>
        <v>3597</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115508003</v>
      </c>
      <c r="B169" t="str">
        <f>'Page 1 - General Information'!$G$16</f>
        <v>3597</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115508003</v>
      </c>
      <c r="B170" t="str">
        <f>'Page 1 - General Information'!$G$16</f>
        <v>3597</v>
      </c>
      <c r="C170" s="394" t="s">
        <v>19151</v>
      </c>
      <c r="D170"/>
      <c r="E170"/>
      <c r="F170"/>
      <c r="G170"/>
      <c r="H170"/>
      <c r="I170"/>
      <c r="J170"/>
      <c r="K170"/>
      <c r="L170"/>
      <c r="M170"/>
      <c r="N170" t="s">
        <v>4157</v>
      </c>
      <c r="O170" s="395">
        <f>INDEX('Page 2 - Team Information'!$K$14:$AP$184,Y170,X170)</f>
        <v>11</v>
      </c>
      <c r="P170"/>
      <c r="Q170"/>
      <c r="R170"/>
      <c r="S170" t="s">
        <v>4326</v>
      </c>
      <c r="T170"/>
      <c r="U170"/>
      <c r="V170"/>
      <c r="W170"/>
      <c r="X170" s="396">
        <v>1</v>
      </c>
      <c r="Y170" s="396">
        <v>57</v>
      </c>
    </row>
    <row r="171" spans="1:25" x14ac:dyDescent="0.25">
      <c r="A171">
        <f>'Page 1 - General Information'!$G$12</f>
        <v>115508003</v>
      </c>
      <c r="B171" t="str">
        <f>'Page 1 - General Information'!$G$16</f>
        <v>3597</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115508003</v>
      </c>
      <c r="B172" t="str">
        <f>'Page 1 - General Information'!$G$16</f>
        <v>3597</v>
      </c>
      <c r="C172" s="394" t="s">
        <v>19151</v>
      </c>
      <c r="D172"/>
      <c r="E172"/>
      <c r="F172"/>
      <c r="G172"/>
      <c r="H172"/>
      <c r="I172"/>
      <c r="J172"/>
      <c r="K172"/>
      <c r="L172"/>
      <c r="M172"/>
      <c r="N172" t="s">
        <v>4157</v>
      </c>
      <c r="O172" s="395">
        <f>INDEX('Page 2 - Team Information'!$K$14:$AP$184,Y172,X172)</f>
        <v>11</v>
      </c>
      <c r="P172"/>
      <c r="Q172"/>
      <c r="R172"/>
      <c r="S172" t="s">
        <v>4328</v>
      </c>
      <c r="T172"/>
      <c r="U172"/>
      <c r="V172"/>
      <c r="W172"/>
      <c r="X172" s="396">
        <v>3</v>
      </c>
      <c r="Y172" s="396">
        <v>57</v>
      </c>
    </row>
    <row r="173" spans="1:25" x14ac:dyDescent="0.25">
      <c r="A173">
        <f>'Page 1 - General Information'!$G$12</f>
        <v>115508003</v>
      </c>
      <c r="B173" t="str">
        <f>'Page 1 - General Information'!$G$16</f>
        <v>3597</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115508003</v>
      </c>
      <c r="B174" t="str">
        <f>'Page 1 - General Information'!$G$16</f>
        <v>3597</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115508003</v>
      </c>
      <c r="B175" t="str">
        <f>'Page 1 - General Information'!$G$16</f>
        <v>3597</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115508003</v>
      </c>
      <c r="B176" t="str">
        <f>'Page 1 - General Information'!$G$16</f>
        <v>3597</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115508003</v>
      </c>
      <c r="B177" t="str">
        <f>'Page 1 - General Information'!$G$16</f>
        <v>3597</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115508003</v>
      </c>
      <c r="B178" t="str">
        <f>'Page 1 - General Information'!$G$16</f>
        <v>3597</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115508003</v>
      </c>
      <c r="B179" t="str">
        <f>'Page 1 - General Information'!$G$16</f>
        <v>3597</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115508003</v>
      </c>
      <c r="B180" t="str">
        <f>'Page 1 - General Information'!$G$16</f>
        <v>3597</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115508003</v>
      </c>
      <c r="B181" t="str">
        <f>'Page 1 - General Information'!$G$16</f>
        <v>3597</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115508003</v>
      </c>
      <c r="B182" t="str">
        <f>'Page 1 - General Information'!$G$16</f>
        <v>3597</v>
      </c>
      <c r="C182" s="394" t="s">
        <v>19151</v>
      </c>
      <c r="D182"/>
      <c r="E182"/>
      <c r="F182"/>
      <c r="G182"/>
      <c r="H182"/>
      <c r="I182"/>
      <c r="J182"/>
      <c r="K182"/>
      <c r="L182"/>
      <c r="M182"/>
      <c r="N182" t="s">
        <v>4157</v>
      </c>
      <c r="O182" s="395">
        <f>INDEX('Page 2 - Team Information'!$K$14:$AP$184,Y182,X182)</f>
        <v>0</v>
      </c>
      <c r="P182"/>
      <c r="Q182"/>
      <c r="R182"/>
      <c r="S182" t="s">
        <v>4338</v>
      </c>
      <c r="T182"/>
      <c r="U182"/>
      <c r="V182"/>
      <c r="W182"/>
      <c r="X182" s="396">
        <v>1</v>
      </c>
      <c r="Y182" s="396">
        <v>61</v>
      </c>
    </row>
    <row r="183" spans="1:25" x14ac:dyDescent="0.25">
      <c r="A183">
        <f>'Page 1 - General Information'!$G$12</f>
        <v>115508003</v>
      </c>
      <c r="B183" t="str">
        <f>'Page 1 - General Information'!$G$16</f>
        <v>3597</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115508003</v>
      </c>
      <c r="B184" t="str">
        <f>'Page 1 - General Information'!$G$16</f>
        <v>3597</v>
      </c>
      <c r="C184" s="394" t="s">
        <v>19151</v>
      </c>
      <c r="D184"/>
      <c r="E184"/>
      <c r="F184"/>
      <c r="G184"/>
      <c r="H184"/>
      <c r="I184"/>
      <c r="J184"/>
      <c r="K184"/>
      <c r="L184"/>
      <c r="M184"/>
      <c r="N184" t="s">
        <v>4157</v>
      </c>
      <c r="O184" s="395">
        <f>INDEX('Page 2 - Team Information'!$K$14:$AP$184,Y184,X184)</f>
        <v>0</v>
      </c>
      <c r="P184"/>
      <c r="Q184"/>
      <c r="R184"/>
      <c r="S184" t="s">
        <v>4340</v>
      </c>
      <c r="T184"/>
      <c r="U184"/>
      <c r="V184"/>
      <c r="W184"/>
      <c r="X184" s="396">
        <v>3</v>
      </c>
      <c r="Y184" s="396">
        <v>61</v>
      </c>
    </row>
    <row r="185" spans="1:25" x14ac:dyDescent="0.25">
      <c r="A185">
        <f>'Page 1 - General Information'!$G$12</f>
        <v>115508003</v>
      </c>
      <c r="B185" t="str">
        <f>'Page 1 - General Information'!$G$16</f>
        <v>3597</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115508003</v>
      </c>
      <c r="B186" t="str">
        <f>'Page 1 - General Information'!$G$16</f>
        <v>3597</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115508003</v>
      </c>
      <c r="B187" t="str">
        <f>'Page 1 - General Information'!$G$16</f>
        <v>3597</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115508003</v>
      </c>
      <c r="B188" t="str">
        <f>'Page 1 - General Information'!$G$16</f>
        <v>3597</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115508003</v>
      </c>
      <c r="B189" t="str">
        <f>'Page 1 - General Information'!$G$16</f>
        <v>3597</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115508003</v>
      </c>
      <c r="B190" t="str">
        <f>'Page 1 - General Information'!$G$16</f>
        <v>3597</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115508003</v>
      </c>
      <c r="B191" t="str">
        <f>'Page 1 - General Information'!$G$16</f>
        <v>3597</v>
      </c>
      <c r="C191" s="394" t="s">
        <v>19151</v>
      </c>
      <c r="D191"/>
      <c r="E191"/>
      <c r="F191"/>
      <c r="G191"/>
      <c r="H191"/>
      <c r="I191"/>
      <c r="J191"/>
      <c r="K191"/>
      <c r="L191"/>
      <c r="M191"/>
      <c r="N191" t="s">
        <v>4157</v>
      </c>
      <c r="O191" s="395">
        <f>INDEX('Page 2 - Team Information'!$K$14:$AP$184,Y191,X191)</f>
        <v>8</v>
      </c>
      <c r="P191"/>
      <c r="Q191"/>
      <c r="R191"/>
      <c r="S191" t="s">
        <v>4347</v>
      </c>
      <c r="T191"/>
      <c r="U191"/>
      <c r="V191"/>
      <c r="W191"/>
      <c r="X191" s="396">
        <v>1</v>
      </c>
      <c r="Y191" s="396">
        <v>64</v>
      </c>
    </row>
    <row r="192" spans="1:25" x14ac:dyDescent="0.25">
      <c r="A192">
        <f>'Page 1 - General Information'!$G$12</f>
        <v>115508003</v>
      </c>
      <c r="B192" t="str">
        <f>'Page 1 - General Information'!$G$16</f>
        <v>3597</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115508003</v>
      </c>
      <c r="B193" t="str">
        <f>'Page 1 - General Information'!$G$16</f>
        <v>3597</v>
      </c>
      <c r="C193" s="394" t="s">
        <v>19151</v>
      </c>
      <c r="D193"/>
      <c r="E193"/>
      <c r="F193"/>
      <c r="G193"/>
      <c r="H193"/>
      <c r="I193"/>
      <c r="J193"/>
      <c r="K193"/>
      <c r="L193"/>
      <c r="M193"/>
      <c r="N193" t="s">
        <v>4157</v>
      </c>
      <c r="O193" s="395">
        <f>INDEX('Page 2 - Team Information'!$K$14:$AP$184,Y193,X193)</f>
        <v>8</v>
      </c>
      <c r="P193"/>
      <c r="Q193"/>
      <c r="R193"/>
      <c r="S193" t="s">
        <v>4349</v>
      </c>
      <c r="T193"/>
      <c r="U193"/>
      <c r="V193"/>
      <c r="W193"/>
      <c r="X193" s="396">
        <v>3</v>
      </c>
      <c r="Y193" s="396">
        <v>64</v>
      </c>
    </row>
    <row r="194" spans="1:25" x14ac:dyDescent="0.25">
      <c r="A194">
        <f>'Page 1 - General Information'!$G$12</f>
        <v>115508003</v>
      </c>
      <c r="B194" t="str">
        <f>'Page 1 - General Information'!$G$16</f>
        <v>3597</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115508003</v>
      </c>
      <c r="B195" t="str">
        <f>'Page 1 - General Information'!$G$16</f>
        <v>3597</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115508003</v>
      </c>
      <c r="B196" t="str">
        <f>'Page 1 - General Information'!$G$16</f>
        <v>3597</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115508003</v>
      </c>
      <c r="B197" t="str">
        <f>'Page 1 - General Information'!$G$16</f>
        <v>3597</v>
      </c>
      <c r="C197" s="394" t="s">
        <v>19151</v>
      </c>
      <c r="D197"/>
      <c r="E197"/>
      <c r="F197"/>
      <c r="G197"/>
      <c r="H197"/>
      <c r="I197"/>
      <c r="J197"/>
      <c r="K197"/>
      <c r="L197"/>
      <c r="M197"/>
      <c r="N197" t="s">
        <v>4157</v>
      </c>
      <c r="O197" s="395">
        <f>INDEX('Page 2 - Team Information'!$K$14:$AP$184,Y197,X197)</f>
        <v>16</v>
      </c>
      <c r="P197"/>
      <c r="Q197"/>
      <c r="R197"/>
      <c r="S197" t="s">
        <v>4353</v>
      </c>
      <c r="T197"/>
      <c r="U197"/>
      <c r="V197"/>
      <c r="W197"/>
      <c r="X197" s="396">
        <v>1</v>
      </c>
      <c r="Y197" s="396">
        <v>66</v>
      </c>
    </row>
    <row r="198" spans="1:25" x14ac:dyDescent="0.25">
      <c r="A198">
        <f>'Page 1 - General Information'!$G$12</f>
        <v>115508003</v>
      </c>
      <c r="B198" t="str">
        <f>'Page 1 - General Information'!$G$16</f>
        <v>3597</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115508003</v>
      </c>
      <c r="B199" t="str">
        <f>'Page 1 - General Information'!$G$16</f>
        <v>3597</v>
      </c>
      <c r="C199" s="394" t="s">
        <v>19151</v>
      </c>
      <c r="D199"/>
      <c r="E199"/>
      <c r="F199"/>
      <c r="G199"/>
      <c r="H199"/>
      <c r="I199"/>
      <c r="J199"/>
      <c r="K199"/>
      <c r="L199"/>
      <c r="M199"/>
      <c r="N199" t="s">
        <v>4157</v>
      </c>
      <c r="O199" s="395">
        <f>INDEX('Page 2 - Team Information'!$K$14:$AP$184,Y199,X199)</f>
        <v>16</v>
      </c>
      <c r="P199"/>
      <c r="Q199"/>
      <c r="R199"/>
      <c r="S199" t="s">
        <v>4355</v>
      </c>
      <c r="T199"/>
      <c r="U199"/>
      <c r="V199"/>
      <c r="W199"/>
      <c r="X199" s="396">
        <v>3</v>
      </c>
      <c r="Y199" s="396">
        <v>66</v>
      </c>
    </row>
    <row r="200" spans="1:25" x14ac:dyDescent="0.25">
      <c r="A200">
        <f>'Page 1 - General Information'!$G$12</f>
        <v>115508003</v>
      </c>
      <c r="B200" t="str">
        <f>'Page 1 - General Information'!$G$16</f>
        <v>3597</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115508003</v>
      </c>
      <c r="B201" t="str">
        <f>'Page 1 - General Information'!$G$16</f>
        <v>3597</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115508003</v>
      </c>
      <c r="B202" t="str">
        <f>'Page 1 - General Information'!$G$16</f>
        <v>3597</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115508003</v>
      </c>
      <c r="B203" t="str">
        <f>'Page 1 - General Information'!$G$16</f>
        <v>3597</v>
      </c>
      <c r="C203" s="394" t="s">
        <v>19151</v>
      </c>
      <c r="D203"/>
      <c r="E203"/>
      <c r="F203"/>
      <c r="G203"/>
      <c r="H203"/>
      <c r="I203"/>
      <c r="J203"/>
      <c r="K203"/>
      <c r="L203"/>
      <c r="M203"/>
      <c r="N203" t="s">
        <v>4157</v>
      </c>
      <c r="O203" s="395">
        <f>INDEX('Page 2 - Team Information'!$K$14:$AP$184,Y203,X203)</f>
        <v>0</v>
      </c>
      <c r="P203"/>
      <c r="Q203"/>
      <c r="R203"/>
      <c r="S203" t="s">
        <v>4359</v>
      </c>
      <c r="T203"/>
      <c r="U203"/>
      <c r="V203"/>
      <c r="W203"/>
      <c r="X203" s="396">
        <v>1</v>
      </c>
      <c r="Y203" s="396">
        <v>68</v>
      </c>
    </row>
    <row r="204" spans="1:25" x14ac:dyDescent="0.25">
      <c r="A204">
        <f>'Page 1 - General Information'!$G$12</f>
        <v>115508003</v>
      </c>
      <c r="B204" t="str">
        <f>'Page 1 - General Information'!$G$16</f>
        <v>3597</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115508003</v>
      </c>
      <c r="B205" t="str">
        <f>'Page 1 - General Information'!$G$16</f>
        <v>3597</v>
      </c>
      <c r="C205" s="394" t="s">
        <v>19151</v>
      </c>
      <c r="D205"/>
      <c r="E205"/>
      <c r="F205"/>
      <c r="G205"/>
      <c r="H205"/>
      <c r="I205"/>
      <c r="J205"/>
      <c r="K205"/>
      <c r="L205"/>
      <c r="M205"/>
      <c r="N205" t="s">
        <v>4157</v>
      </c>
      <c r="O205" s="395">
        <f>INDEX('Page 2 - Team Information'!$K$14:$AP$184,Y205,X205)</f>
        <v>0</v>
      </c>
      <c r="P205"/>
      <c r="Q205"/>
      <c r="R205"/>
      <c r="S205" t="s">
        <v>4361</v>
      </c>
      <c r="T205"/>
      <c r="U205"/>
      <c r="V205"/>
      <c r="W205"/>
      <c r="X205" s="396">
        <v>3</v>
      </c>
      <c r="Y205" s="396">
        <v>68</v>
      </c>
    </row>
    <row r="206" spans="1:25" x14ac:dyDescent="0.25">
      <c r="A206">
        <f>'Page 1 - General Information'!$G$12</f>
        <v>115508003</v>
      </c>
      <c r="B206" t="str">
        <f>'Page 1 - General Information'!$G$16</f>
        <v>3597</v>
      </c>
      <c r="C206" s="394" t="s">
        <v>19151</v>
      </c>
      <c r="D206"/>
      <c r="E206"/>
      <c r="F206"/>
      <c r="G206"/>
      <c r="H206"/>
      <c r="I206"/>
      <c r="J206"/>
      <c r="K206"/>
      <c r="L206"/>
      <c r="M206"/>
      <c r="N206" t="s">
        <v>4157</v>
      </c>
      <c r="O206" s="395">
        <f>INDEX('Page 2 - Team Information'!$K$14:$AP$184,Y206,X206)</f>
        <v>0</v>
      </c>
      <c r="P206"/>
      <c r="Q206"/>
      <c r="R206"/>
      <c r="S206" t="s">
        <v>4362</v>
      </c>
      <c r="T206"/>
      <c r="U206"/>
      <c r="V206"/>
      <c r="W206"/>
      <c r="X206" s="396">
        <v>1</v>
      </c>
      <c r="Y206" s="396">
        <v>69</v>
      </c>
    </row>
    <row r="207" spans="1:25" x14ac:dyDescent="0.25">
      <c r="A207">
        <f>'Page 1 - General Information'!$G$12</f>
        <v>115508003</v>
      </c>
      <c r="B207" t="str">
        <f>'Page 1 - General Information'!$G$16</f>
        <v>3597</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115508003</v>
      </c>
      <c r="B208" t="str">
        <f>'Page 1 - General Information'!$G$16</f>
        <v>3597</v>
      </c>
      <c r="C208" s="394" t="s">
        <v>19151</v>
      </c>
      <c r="D208"/>
      <c r="E208"/>
      <c r="F208"/>
      <c r="G208"/>
      <c r="H208"/>
      <c r="I208"/>
      <c r="J208"/>
      <c r="K208"/>
      <c r="L208"/>
      <c r="M208"/>
      <c r="N208" t="s">
        <v>4157</v>
      </c>
      <c r="O208" s="395">
        <f>INDEX('Page 2 - Team Information'!$K$14:$AP$184,Y208,X208)</f>
        <v>0</v>
      </c>
      <c r="P208"/>
      <c r="Q208"/>
      <c r="R208"/>
      <c r="S208" t="s">
        <v>4364</v>
      </c>
      <c r="T208"/>
      <c r="U208"/>
      <c r="V208"/>
      <c r="W208"/>
      <c r="X208" s="396">
        <v>3</v>
      </c>
      <c r="Y208" s="396">
        <v>69</v>
      </c>
    </row>
    <row r="209" spans="1:25" x14ac:dyDescent="0.25">
      <c r="A209">
        <f>'Page 1 - General Information'!$G$12</f>
        <v>115508003</v>
      </c>
      <c r="B209" t="str">
        <f>'Page 1 - General Information'!$G$16</f>
        <v>3597</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115508003</v>
      </c>
      <c r="B210" t="str">
        <f>'Page 1 - General Information'!$G$16</f>
        <v>3597</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115508003</v>
      </c>
      <c r="B211" t="str">
        <f>'Page 1 - General Information'!$G$16</f>
        <v>3597</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115508003</v>
      </c>
      <c r="B212" t="str">
        <f>'Page 1 - General Information'!$G$16</f>
        <v>3597</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115508003</v>
      </c>
      <c r="B213" t="str">
        <f>'Page 1 - General Information'!$G$16</f>
        <v>3597</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115508003</v>
      </c>
      <c r="B214" t="str">
        <f>'Page 1 - General Information'!$G$16</f>
        <v>3597</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115508003</v>
      </c>
      <c r="B215" t="str">
        <f>'Page 1 - General Information'!$G$16</f>
        <v>3597</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115508003</v>
      </c>
      <c r="B216" t="str">
        <f>'Page 1 - General Information'!$G$16</f>
        <v>3597</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115508003</v>
      </c>
      <c r="B217" t="str">
        <f>'Page 1 - General Information'!$G$16</f>
        <v>3597</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115508003</v>
      </c>
      <c r="B218" t="str">
        <f>'Page 1 - General Information'!$G$16</f>
        <v>3597</v>
      </c>
      <c r="C218" s="394" t="s">
        <v>19151</v>
      </c>
      <c r="D218"/>
      <c r="E218"/>
      <c r="F218"/>
      <c r="G218"/>
      <c r="H218"/>
      <c r="I218"/>
      <c r="J218"/>
      <c r="K218"/>
      <c r="L218"/>
      <c r="M218"/>
      <c r="N218" t="s">
        <v>4157</v>
      </c>
      <c r="O218" s="395">
        <f>INDEX('Page 2 - Team Information'!$K$14:$AP$184,Y218,X218)</f>
        <v>22</v>
      </c>
      <c r="P218"/>
      <c r="Q218"/>
      <c r="R218"/>
      <c r="S218" t="s">
        <v>4374</v>
      </c>
      <c r="T218"/>
      <c r="U218"/>
      <c r="V218"/>
      <c r="W218"/>
      <c r="X218" s="396">
        <v>1</v>
      </c>
      <c r="Y218" s="396">
        <v>73</v>
      </c>
    </row>
    <row r="219" spans="1:25" x14ac:dyDescent="0.25">
      <c r="A219">
        <f>'Page 1 - General Information'!$G$12</f>
        <v>115508003</v>
      </c>
      <c r="B219" t="str">
        <f>'Page 1 - General Information'!$G$16</f>
        <v>3597</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115508003</v>
      </c>
      <c r="B220" t="str">
        <f>'Page 1 - General Information'!$G$16</f>
        <v>3597</v>
      </c>
      <c r="C220" s="394" t="s">
        <v>19151</v>
      </c>
      <c r="D220"/>
      <c r="E220"/>
      <c r="F220"/>
      <c r="G220"/>
      <c r="H220"/>
      <c r="I220"/>
      <c r="J220"/>
      <c r="K220"/>
      <c r="L220"/>
      <c r="M220"/>
      <c r="N220" t="s">
        <v>4157</v>
      </c>
      <c r="O220" s="395">
        <f>INDEX('Page 2 - Team Information'!$K$14:$AP$184,Y220,X220)</f>
        <v>22</v>
      </c>
      <c r="P220"/>
      <c r="Q220"/>
      <c r="R220"/>
      <c r="S220" t="s">
        <v>4376</v>
      </c>
      <c r="T220"/>
      <c r="U220"/>
      <c r="V220"/>
      <c r="W220"/>
      <c r="X220" s="396">
        <v>3</v>
      </c>
      <c r="Y220" s="396">
        <v>73</v>
      </c>
    </row>
    <row r="221" spans="1:25" x14ac:dyDescent="0.25">
      <c r="A221">
        <f>'Page 1 - General Information'!$G$12</f>
        <v>115508003</v>
      </c>
      <c r="B221" t="str">
        <f>'Page 1 - General Information'!$G$16</f>
        <v>3597</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115508003</v>
      </c>
      <c r="B222" t="str">
        <f>'Page 1 - General Information'!$G$16</f>
        <v>3597</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115508003</v>
      </c>
      <c r="B223" t="str">
        <f>'Page 1 - General Information'!$G$16</f>
        <v>3597</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115508003</v>
      </c>
      <c r="B224" t="str">
        <f>'Page 1 - General Information'!$G$16</f>
        <v>3597</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115508003</v>
      </c>
      <c r="B225" t="str">
        <f>'Page 1 - General Information'!$G$16</f>
        <v>3597</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115508003</v>
      </c>
      <c r="B226" t="str">
        <f>'Page 1 - General Information'!$G$16</f>
        <v>3597</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115508003</v>
      </c>
      <c r="B227" t="str">
        <f>'Page 1 - General Information'!$G$16</f>
        <v>3597</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115508003</v>
      </c>
      <c r="B228" t="str">
        <f>'Page 1 - General Information'!$G$16</f>
        <v>3597</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115508003</v>
      </c>
      <c r="B229" t="str">
        <f>'Page 1 - General Information'!$G$16</f>
        <v>3597</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115508003</v>
      </c>
      <c r="B230" t="str">
        <f>'Page 1 - General Information'!$G$16</f>
        <v>3597</v>
      </c>
      <c r="C230" s="394" t="s">
        <v>19151</v>
      </c>
      <c r="D230"/>
      <c r="E230"/>
      <c r="F230"/>
      <c r="G230"/>
      <c r="H230"/>
      <c r="I230"/>
      <c r="J230"/>
      <c r="K230"/>
      <c r="L230"/>
      <c r="M230"/>
      <c r="N230" t="s">
        <v>4157</v>
      </c>
      <c r="O230" s="395">
        <f>INDEX('Page 2 - Team Information'!$K$14:$AP$184,Y230,X230)</f>
        <v>0</v>
      </c>
      <c r="P230"/>
      <c r="Q230"/>
      <c r="R230"/>
      <c r="S230" t="s">
        <v>4386</v>
      </c>
      <c r="T230"/>
      <c r="U230"/>
      <c r="V230"/>
      <c r="W230"/>
      <c r="X230" s="396">
        <v>1</v>
      </c>
      <c r="Y230" s="396">
        <v>77</v>
      </c>
    </row>
    <row r="231" spans="1:25" x14ac:dyDescent="0.25">
      <c r="A231">
        <f>'Page 1 - General Information'!$G$12</f>
        <v>115508003</v>
      </c>
      <c r="B231" t="str">
        <f>'Page 1 - General Information'!$G$16</f>
        <v>3597</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115508003</v>
      </c>
      <c r="B232" t="str">
        <f>'Page 1 - General Information'!$G$16</f>
        <v>3597</v>
      </c>
      <c r="C232" s="394" t="s">
        <v>19151</v>
      </c>
      <c r="D232"/>
      <c r="E232"/>
      <c r="F232"/>
      <c r="G232"/>
      <c r="H232"/>
      <c r="I232"/>
      <c r="J232"/>
      <c r="K232"/>
      <c r="L232"/>
      <c r="M232"/>
      <c r="N232" t="s">
        <v>4157</v>
      </c>
      <c r="O232" s="395">
        <f>INDEX('Page 2 - Team Information'!$K$14:$AP$184,Y232,X232)</f>
        <v>0</v>
      </c>
      <c r="P232"/>
      <c r="Q232"/>
      <c r="R232"/>
      <c r="S232" t="s">
        <v>4388</v>
      </c>
      <c r="T232"/>
      <c r="U232"/>
      <c r="V232"/>
      <c r="W232"/>
      <c r="X232" s="396">
        <v>3</v>
      </c>
      <c r="Y232" s="396">
        <v>77</v>
      </c>
    </row>
    <row r="233" spans="1:25" x14ac:dyDescent="0.25">
      <c r="A233">
        <f>'Page 1 - General Information'!$G$12</f>
        <v>115508003</v>
      </c>
      <c r="B233" t="str">
        <f>'Page 1 - General Information'!$G$16</f>
        <v>3597</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115508003</v>
      </c>
      <c r="B234" t="str">
        <f>'Page 1 - General Information'!$G$16</f>
        <v>3597</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115508003</v>
      </c>
      <c r="B235" t="str">
        <f>'Page 1 - General Information'!$G$16</f>
        <v>3597</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115508003</v>
      </c>
      <c r="B236" t="str">
        <f>'Page 1 - General Information'!$G$16</f>
        <v>3597</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115508003</v>
      </c>
      <c r="B237" t="str">
        <f>'Page 1 - General Information'!$G$16</f>
        <v>3597</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115508003</v>
      </c>
      <c r="B238" t="str">
        <f>'Page 1 - General Information'!$G$16</f>
        <v>3597</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115508003</v>
      </c>
      <c r="B239" t="str">
        <f>'Page 1 - General Information'!$G$16</f>
        <v>3597</v>
      </c>
      <c r="C239" s="394" t="s">
        <v>19151</v>
      </c>
      <c r="D239"/>
      <c r="E239"/>
      <c r="F239"/>
      <c r="G239"/>
      <c r="H239"/>
      <c r="I239"/>
      <c r="J239"/>
      <c r="K239"/>
      <c r="L239"/>
      <c r="M239"/>
      <c r="N239" t="s">
        <v>4157</v>
      </c>
      <c r="O239" s="395">
        <f>INDEX('Page 2 - Team Information'!$K$14:$AP$184,Y239,X239)</f>
        <v>7</v>
      </c>
      <c r="P239"/>
      <c r="Q239"/>
      <c r="R239"/>
      <c r="S239" t="s">
        <v>4395</v>
      </c>
      <c r="T239"/>
      <c r="U239"/>
      <c r="V239"/>
      <c r="W239"/>
      <c r="X239" s="396">
        <v>1</v>
      </c>
      <c r="Y239" s="396">
        <v>80</v>
      </c>
    </row>
    <row r="240" spans="1:25" x14ac:dyDescent="0.25">
      <c r="A240">
        <f>'Page 1 - General Information'!$G$12</f>
        <v>115508003</v>
      </c>
      <c r="B240" t="str">
        <f>'Page 1 - General Information'!$G$16</f>
        <v>3597</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115508003</v>
      </c>
      <c r="B241" t="str">
        <f>'Page 1 - General Information'!$G$16</f>
        <v>3597</v>
      </c>
      <c r="C241" s="394" t="s">
        <v>19151</v>
      </c>
      <c r="D241"/>
      <c r="E241"/>
      <c r="F241"/>
      <c r="G241"/>
      <c r="H241"/>
      <c r="I241"/>
      <c r="J241"/>
      <c r="K241"/>
      <c r="L241"/>
      <c r="M241"/>
      <c r="N241" t="s">
        <v>4157</v>
      </c>
      <c r="O241" s="395">
        <f>INDEX('Page 2 - Team Information'!$K$14:$AP$184,Y241,X241)</f>
        <v>7</v>
      </c>
      <c r="P241"/>
      <c r="Q241"/>
      <c r="R241"/>
      <c r="S241" t="s">
        <v>4397</v>
      </c>
      <c r="T241"/>
      <c r="U241"/>
      <c r="V241"/>
      <c r="W241"/>
      <c r="X241" s="396">
        <v>3</v>
      </c>
      <c r="Y241" s="396">
        <v>80</v>
      </c>
    </row>
    <row r="242" spans="1:25" x14ac:dyDescent="0.25">
      <c r="A242">
        <f>'Page 1 - General Information'!$G$12</f>
        <v>115508003</v>
      </c>
      <c r="B242" t="str">
        <f>'Page 1 - General Information'!$G$16</f>
        <v>3597</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115508003</v>
      </c>
      <c r="B243" t="str">
        <f>'Page 1 - General Information'!$G$16</f>
        <v>3597</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115508003</v>
      </c>
      <c r="B244" t="str">
        <f>'Page 1 - General Information'!$G$16</f>
        <v>3597</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115508003</v>
      </c>
      <c r="B245" t="str">
        <f>'Page 1 - General Information'!$G$16</f>
        <v>3597</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115508003</v>
      </c>
      <c r="B246" t="str">
        <f>'Page 1 - General Information'!$G$16</f>
        <v>3597</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115508003</v>
      </c>
      <c r="B247" t="str">
        <f>'Page 1 - General Information'!$G$16</f>
        <v>3597</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115508003</v>
      </c>
      <c r="B248" t="str">
        <f>'Page 1 - General Information'!$G$16</f>
        <v>3597</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115508003</v>
      </c>
      <c r="B249" t="str">
        <f>'Page 1 - General Information'!$G$16</f>
        <v>3597</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115508003</v>
      </c>
      <c r="B250" t="str">
        <f>'Page 1 - General Information'!$G$16</f>
        <v>3597</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115508003</v>
      </c>
      <c r="B251" t="str">
        <f>'Page 1 - General Information'!$G$16</f>
        <v>3597</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115508003</v>
      </c>
      <c r="B252" t="str">
        <f>'Page 1 - General Information'!$G$16</f>
        <v>3597</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115508003</v>
      </c>
      <c r="B253" t="str">
        <f>'Page 1 - General Information'!$G$16</f>
        <v>3597</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115508003</v>
      </c>
      <c r="B254" t="str">
        <f>'Page 1 - General Information'!$G$16</f>
        <v>3597</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115508003</v>
      </c>
      <c r="B255" t="str">
        <f>'Page 1 - General Information'!$G$16</f>
        <v>3597</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115508003</v>
      </c>
      <c r="B256" t="str">
        <f>'Page 1 - General Information'!$G$16</f>
        <v>3597</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115508003</v>
      </c>
      <c r="B257" t="str">
        <f>'Page 1 - General Information'!$G$16</f>
        <v>3597</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115508003</v>
      </c>
      <c r="B258" t="str">
        <f>'Page 1 - General Information'!$G$16</f>
        <v>3597</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115508003</v>
      </c>
      <c r="B259" t="str">
        <f>'Page 1 - General Information'!$G$16</f>
        <v>3597</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115508003</v>
      </c>
      <c r="B260" t="str">
        <f>'Page 1 - General Information'!$G$16</f>
        <v>3597</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115508003</v>
      </c>
      <c r="B261" t="str">
        <f>'Page 1 - General Information'!$G$16</f>
        <v>3597</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115508003</v>
      </c>
      <c r="B262" t="str">
        <f>'Page 1 - General Information'!$G$16</f>
        <v>3597</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115508003</v>
      </c>
      <c r="B263" t="str">
        <f>'Page 1 - General Information'!$G$16</f>
        <v>3597</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115508003</v>
      </c>
      <c r="B264" t="str">
        <f>'Page 1 - General Information'!$G$16</f>
        <v>3597</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115508003</v>
      </c>
      <c r="B265" t="str">
        <f>'Page 1 - General Information'!$G$16</f>
        <v>3597</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115508003</v>
      </c>
      <c r="B266" t="str">
        <f>'Page 1 - General Information'!$G$16</f>
        <v>3597</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115508003</v>
      </c>
      <c r="B267" t="str">
        <f>'Page 1 - General Information'!$G$16</f>
        <v>3597</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115508003</v>
      </c>
      <c r="B268" t="str">
        <f>'Page 1 - General Information'!$G$16</f>
        <v>3597</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115508003</v>
      </c>
      <c r="B269" t="str">
        <f>'Page 1 - General Information'!$G$16</f>
        <v>3597</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115508003</v>
      </c>
      <c r="B270" t="str">
        <f>'Page 1 - General Information'!$G$16</f>
        <v>3597</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115508003</v>
      </c>
      <c r="B271" t="str">
        <f>'Page 1 - General Information'!$G$16</f>
        <v>3597</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115508003</v>
      </c>
      <c r="B272" t="str">
        <f>'Page 1 - General Information'!$G$16</f>
        <v>3597</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115508003</v>
      </c>
      <c r="B273" t="str">
        <f>'Page 1 - General Information'!$G$16</f>
        <v>3597</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115508003</v>
      </c>
      <c r="B274" t="str">
        <f>'Page 1 - General Information'!$G$16</f>
        <v>3597</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115508003</v>
      </c>
      <c r="B275" t="str">
        <f>'Page 1 - General Information'!$G$16</f>
        <v>3597</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115508003</v>
      </c>
      <c r="B276" t="str">
        <f>'Page 1 - General Information'!$G$16</f>
        <v>3597</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115508003</v>
      </c>
      <c r="B277" t="str">
        <f>'Page 1 - General Information'!$G$16</f>
        <v>3597</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115508003</v>
      </c>
      <c r="B278" t="str">
        <f>'Page 1 - General Information'!$G$16</f>
        <v>3597</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115508003</v>
      </c>
      <c r="B279" t="str">
        <f>'Page 1 - General Information'!$G$16</f>
        <v>3597</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115508003</v>
      </c>
      <c r="B280" t="str">
        <f>'Page 1 - General Information'!$G$16</f>
        <v>3597</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115508003</v>
      </c>
      <c r="B281" t="str">
        <f>'Page 1 - General Information'!$G$16</f>
        <v>3597</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115508003</v>
      </c>
      <c r="B282" t="str">
        <f>'Page 1 - General Information'!$G$16</f>
        <v>3597</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115508003</v>
      </c>
      <c r="B283" t="str">
        <f>'Page 1 - General Information'!$G$16</f>
        <v>3597</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115508003</v>
      </c>
      <c r="B284" t="str">
        <f>'Page 1 - General Information'!$G$16</f>
        <v>3597</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115508003</v>
      </c>
      <c r="B285" t="str">
        <f>'Page 1 - General Information'!$G$16</f>
        <v>3597</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115508003</v>
      </c>
      <c r="B286" t="str">
        <f>'Page 1 - General Information'!$G$16</f>
        <v>3597</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115508003</v>
      </c>
      <c r="B287" t="str">
        <f>'Page 1 - General Information'!$G$16</f>
        <v>3597</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115508003</v>
      </c>
      <c r="B288" t="str">
        <f>'Page 1 - General Information'!$G$16</f>
        <v>3597</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115508003</v>
      </c>
      <c r="B289" t="str">
        <f>'Page 1 - General Information'!$G$16</f>
        <v>3597</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115508003</v>
      </c>
      <c r="B290" t="str">
        <f>'Page 1 - General Information'!$G$16</f>
        <v>3597</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115508003</v>
      </c>
      <c r="B291" t="str">
        <f>'Page 1 - General Information'!$G$16</f>
        <v>3597</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115508003</v>
      </c>
      <c r="B292" t="str">
        <f>'Page 1 - General Information'!$G$16</f>
        <v>3597</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115508003</v>
      </c>
      <c r="B293" t="str">
        <f>'Page 1 - General Information'!$G$16</f>
        <v>3597</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115508003</v>
      </c>
      <c r="B294" t="str">
        <f>'Page 1 - General Information'!$G$16</f>
        <v>3597</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115508003</v>
      </c>
      <c r="B295" t="str">
        <f>'Page 1 - General Information'!$G$16</f>
        <v>3597</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115508003</v>
      </c>
      <c r="B296" t="str">
        <f>'Page 1 - General Information'!$G$16</f>
        <v>3597</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115508003</v>
      </c>
      <c r="B297" t="str">
        <f>'Page 1 - General Information'!$G$16</f>
        <v>3597</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115508003</v>
      </c>
      <c r="B298" t="str">
        <f>'Page 1 - General Information'!$G$16</f>
        <v>3597</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115508003</v>
      </c>
      <c r="B299" t="str">
        <f>'Page 1 - General Information'!$G$16</f>
        <v>3597</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115508003</v>
      </c>
      <c r="B300" t="str">
        <f>'Page 1 - General Information'!$G$16</f>
        <v>3597</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115508003</v>
      </c>
      <c r="B301" t="str">
        <f>'Page 1 - General Information'!$G$16</f>
        <v>3597</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115508003</v>
      </c>
      <c r="B302" t="str">
        <f>'Page 1 - General Information'!$G$16</f>
        <v>3597</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115508003</v>
      </c>
      <c r="B303" t="str">
        <f>'Page 1 - General Information'!$G$16</f>
        <v>3597</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115508003</v>
      </c>
      <c r="B304" t="str">
        <f>'Page 1 - General Information'!$G$16</f>
        <v>3597</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115508003</v>
      </c>
      <c r="B305" t="str">
        <f>'Page 1 - General Information'!$G$16</f>
        <v>3597</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115508003</v>
      </c>
      <c r="B306" t="str">
        <f>'Page 1 - General Information'!$G$16</f>
        <v>3597</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115508003</v>
      </c>
      <c r="B307" t="str">
        <f>'Page 1 - General Information'!$G$16</f>
        <v>3597</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115508003</v>
      </c>
      <c r="B308" t="str">
        <f>'Page 1 - General Information'!$G$16</f>
        <v>3597</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115508003</v>
      </c>
      <c r="B309" t="str">
        <f>'Page 1 - General Information'!$G$16</f>
        <v>3597</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115508003</v>
      </c>
      <c r="B310" t="str">
        <f>'Page 1 - General Information'!$G$16</f>
        <v>3597</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115508003</v>
      </c>
      <c r="B311" t="str">
        <f>'Page 1 - General Information'!$G$16</f>
        <v>3597</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115508003</v>
      </c>
      <c r="B312" t="str">
        <f>'Page 1 - General Information'!$G$16</f>
        <v>3597</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115508003</v>
      </c>
      <c r="B313" t="str">
        <f>'Page 1 - General Information'!$G$16</f>
        <v>3597</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115508003</v>
      </c>
      <c r="B314" t="str">
        <f>'Page 1 - General Information'!$G$16</f>
        <v>3597</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115508003</v>
      </c>
      <c r="B315" t="str">
        <f>'Page 1 - General Information'!$G$16</f>
        <v>3597</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115508003</v>
      </c>
      <c r="B316" t="str">
        <f>'Page 1 - General Information'!$G$16</f>
        <v>3597</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115508003</v>
      </c>
      <c r="B317" t="str">
        <f>'Page 1 - General Information'!$G$16</f>
        <v>3597</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115508003</v>
      </c>
      <c r="B318" t="str">
        <f>'Page 1 - General Information'!$G$16</f>
        <v>3597</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115508003</v>
      </c>
      <c r="B319" t="str">
        <f>'Page 1 - General Information'!$G$16</f>
        <v>3597</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115508003</v>
      </c>
      <c r="B320" t="str">
        <f>'Page 1 - General Information'!$G$16</f>
        <v>3597</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115508003</v>
      </c>
      <c r="B321" t="str">
        <f>'Page 1 - General Information'!$G$16</f>
        <v>3597</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115508003</v>
      </c>
      <c r="B322" t="str">
        <f>'Page 1 - General Information'!$G$16</f>
        <v>3597</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115508003</v>
      </c>
      <c r="B323" t="str">
        <f>'Page 1 - General Information'!$G$16</f>
        <v>3597</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115508003</v>
      </c>
      <c r="B324" t="str">
        <f>'Page 1 - General Information'!$G$16</f>
        <v>3597</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115508003</v>
      </c>
      <c r="B325" t="str">
        <f>'Page 1 - General Information'!$G$16</f>
        <v>3597</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115508003</v>
      </c>
      <c r="B326" t="str">
        <f>'Page 1 - General Information'!$G$16</f>
        <v>3597</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115508003</v>
      </c>
      <c r="B327" t="str">
        <f>'Page 1 - General Information'!$G$16</f>
        <v>3597</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115508003</v>
      </c>
      <c r="B328" t="str">
        <f>'Page 1 - General Information'!$G$16</f>
        <v>3597</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115508003</v>
      </c>
      <c r="B329" t="str">
        <f>'Page 1 - General Information'!$G$16</f>
        <v>3597</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115508003</v>
      </c>
      <c r="B330" t="str">
        <f>'Page 1 - General Information'!$G$16</f>
        <v>3597</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115508003</v>
      </c>
      <c r="B331" t="str">
        <f>'Page 1 - General Information'!$G$16</f>
        <v>3597</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115508003</v>
      </c>
      <c r="B332" t="str">
        <f>'Page 1 - General Information'!$G$16</f>
        <v>3597</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115508003</v>
      </c>
      <c r="B333" t="str">
        <f>'Page 1 - General Information'!$G$16</f>
        <v>3597</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115508003</v>
      </c>
      <c r="B334" t="str">
        <f>'Page 1 - General Information'!$G$16</f>
        <v>3597</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115508003</v>
      </c>
      <c r="B335" t="str">
        <f>'Page 1 - General Information'!$G$16</f>
        <v>3597</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115508003</v>
      </c>
      <c r="B336" t="str">
        <f>'Page 1 - General Information'!$G$16</f>
        <v>3597</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115508003</v>
      </c>
      <c r="B337" t="str">
        <f>'Page 1 - General Information'!$G$16</f>
        <v>3597</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115508003</v>
      </c>
      <c r="B338" t="str">
        <f>'Page 1 - General Information'!$G$16</f>
        <v>3597</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115508003</v>
      </c>
      <c r="B339" t="str">
        <f>'Page 1 - General Information'!$G$16</f>
        <v>3597</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115508003</v>
      </c>
      <c r="B340" t="str">
        <f>'Page 1 - General Information'!$G$16</f>
        <v>3597</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115508003</v>
      </c>
      <c r="B341" t="str">
        <f>'Page 1 - General Information'!$G$16</f>
        <v>3597</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115508003</v>
      </c>
      <c r="B342" t="str">
        <f>'Page 1 - General Information'!$G$16</f>
        <v>3597</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115508003</v>
      </c>
      <c r="B343" t="str">
        <f>'Page 1 - General Information'!$G$16</f>
        <v>3597</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115508003</v>
      </c>
      <c r="B344" t="str">
        <f>'Page 1 - General Information'!$G$16</f>
        <v>3597</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115508003</v>
      </c>
      <c r="B345" t="str">
        <f>'Page 1 - General Information'!$G$16</f>
        <v>3597</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115508003</v>
      </c>
      <c r="B346" t="str">
        <f>'Page 1 - General Information'!$G$16</f>
        <v>3597</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115508003</v>
      </c>
      <c r="B347" t="str">
        <f>'Page 1 - General Information'!$G$16</f>
        <v>3597</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115508003</v>
      </c>
      <c r="B348" t="str">
        <f>'Page 1 - General Information'!$G$16</f>
        <v>3597</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115508003</v>
      </c>
      <c r="B349" t="str">
        <f>'Page 1 - General Information'!$G$16</f>
        <v>3597</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115508003</v>
      </c>
      <c r="B350" t="str">
        <f>'Page 1 - General Information'!$G$16</f>
        <v>3597</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115508003</v>
      </c>
      <c r="B351" t="str">
        <f>'Page 1 - General Information'!$G$16</f>
        <v>3597</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115508003</v>
      </c>
      <c r="B352" t="str">
        <f>'Page 1 - General Information'!$G$16</f>
        <v>3597</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115508003</v>
      </c>
      <c r="B353" t="str">
        <f>'Page 1 - General Information'!$G$16</f>
        <v>3597</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115508003</v>
      </c>
      <c r="B354" t="str">
        <f>'Page 1 - General Information'!$G$16</f>
        <v>3597</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115508003</v>
      </c>
      <c r="B355" t="str">
        <f>'Page 1 - General Information'!$G$16</f>
        <v>3597</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115508003</v>
      </c>
      <c r="B356" t="str">
        <f>'Page 1 - General Information'!$G$16</f>
        <v>3597</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115508003</v>
      </c>
      <c r="B357" t="str">
        <f>'Page 1 - General Information'!$G$16</f>
        <v>3597</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115508003</v>
      </c>
      <c r="B358" t="str">
        <f>'Page 1 - General Information'!$G$16</f>
        <v>3597</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115508003</v>
      </c>
      <c r="B359" t="str">
        <f>'Page 1 - General Information'!$G$16</f>
        <v>3597</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115508003</v>
      </c>
      <c r="B360" t="str">
        <f>'Page 1 - General Information'!$G$16</f>
        <v>3597</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115508003</v>
      </c>
      <c r="B361" t="str">
        <f>'Page 1 - General Information'!$G$16</f>
        <v>3597</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115508003</v>
      </c>
      <c r="B362" t="str">
        <f>'Page 1 - General Information'!$G$16</f>
        <v>3597</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115508003</v>
      </c>
      <c r="B363" t="str">
        <f>'Page 1 - General Information'!$G$16</f>
        <v>3597</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115508003</v>
      </c>
      <c r="B364" t="str">
        <f>'Page 1 - General Information'!$G$16</f>
        <v>3597</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115508003</v>
      </c>
      <c r="B365" t="str">
        <f>'Page 1 - General Information'!$G$16</f>
        <v>3597</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115508003</v>
      </c>
      <c r="B366" t="str">
        <f>'Page 1 - General Information'!$G$16</f>
        <v>3597</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115508003</v>
      </c>
      <c r="B367" t="str">
        <f>'Page 1 - General Information'!$G$16</f>
        <v>3597</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115508003</v>
      </c>
      <c r="B368" t="str">
        <f>'Page 1 - General Information'!$G$16</f>
        <v>3597</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115508003</v>
      </c>
      <c r="B369" t="str">
        <f>'Page 1 - General Information'!$G$16</f>
        <v>3597</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115508003</v>
      </c>
      <c r="B370" t="str">
        <f>'Page 1 - General Information'!$G$16</f>
        <v>3597</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115508003</v>
      </c>
      <c r="B371" t="str">
        <f>'Page 1 - General Information'!$G$16</f>
        <v>3597</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115508003</v>
      </c>
      <c r="B372" t="str">
        <f>'Page 1 - General Information'!$G$16</f>
        <v>3597</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115508003</v>
      </c>
      <c r="B373" t="str">
        <f>'Page 1 - General Information'!$G$16</f>
        <v>3597</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115508003</v>
      </c>
      <c r="B374" t="str">
        <f>'Page 1 - General Information'!$G$16</f>
        <v>3597</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115508003</v>
      </c>
      <c r="B375" t="str">
        <f>'Page 1 - General Information'!$G$16</f>
        <v>3597</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115508003</v>
      </c>
      <c r="B376" t="str">
        <f>'Page 1 - General Information'!$G$16</f>
        <v>3597</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115508003</v>
      </c>
      <c r="B377" t="str">
        <f>'Page 1 - General Information'!$G$16</f>
        <v>3597</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115508003</v>
      </c>
      <c r="B378" t="str">
        <f>'Page 1 - General Information'!$G$16</f>
        <v>3597</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115508003</v>
      </c>
      <c r="B379" t="str">
        <f>'Page 1 - General Information'!$G$16</f>
        <v>3597</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115508003</v>
      </c>
      <c r="B380" t="str">
        <f>'Page 1 - General Information'!$G$16</f>
        <v>3597</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115508003</v>
      </c>
      <c r="B381" t="str">
        <f>'Page 1 - General Information'!$G$16</f>
        <v>3597</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115508003</v>
      </c>
      <c r="B382" t="str">
        <f>'Page 1 - General Information'!$G$16</f>
        <v>3597</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115508003</v>
      </c>
      <c r="B383" t="str">
        <f>'Page 1 - General Information'!$G$16</f>
        <v>3597</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115508003</v>
      </c>
      <c r="B384" t="str">
        <f>'Page 1 - General Information'!$G$16</f>
        <v>3597</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115508003</v>
      </c>
      <c r="B385" t="str">
        <f>'Page 1 - General Information'!$G$16</f>
        <v>3597</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115508003</v>
      </c>
      <c r="B386" t="str">
        <f>'Page 1 - General Information'!$G$16</f>
        <v>3597</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115508003</v>
      </c>
      <c r="B387" t="str">
        <f>'Page 1 - General Information'!$G$16</f>
        <v>3597</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115508003</v>
      </c>
      <c r="B388" t="str">
        <f>'Page 1 - General Information'!$G$16</f>
        <v>3597</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115508003</v>
      </c>
      <c r="B389" t="str">
        <f>'Page 1 - General Information'!$G$16</f>
        <v>3597</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115508003</v>
      </c>
      <c r="B390" t="str">
        <f>'Page 1 - General Information'!$G$16</f>
        <v>3597</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115508003</v>
      </c>
      <c r="B391" t="str">
        <f>'Page 1 - General Information'!$G$16</f>
        <v>3597</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115508003</v>
      </c>
      <c r="B392" t="str">
        <f>'Page 1 - General Information'!$G$16</f>
        <v>3597</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115508003</v>
      </c>
      <c r="B393" t="str">
        <f>'Page 1 - General Information'!$G$16</f>
        <v>3597</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115508003</v>
      </c>
      <c r="B394" t="str">
        <f>'Page 1 - General Information'!$G$16</f>
        <v>3597</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115508003</v>
      </c>
      <c r="B395" t="str">
        <f>'Page 1 - General Information'!$G$16</f>
        <v>3597</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115508003</v>
      </c>
      <c r="B396" t="str">
        <f>'Page 1 - General Information'!$G$16</f>
        <v>3597</v>
      </c>
      <c r="C396" s="394" t="s">
        <v>19151</v>
      </c>
      <c r="D396"/>
      <c r="E396"/>
      <c r="F396"/>
      <c r="G396"/>
      <c r="H396"/>
      <c r="I396"/>
      <c r="J396"/>
      <c r="K396"/>
      <c r="L396"/>
      <c r="M396"/>
      <c r="N396" t="s">
        <v>4157</v>
      </c>
      <c r="O396" s="395">
        <f>INDEX('Page 2 - Team Information'!$K$14:$AP$184,Y396,X396)</f>
        <v>10</v>
      </c>
      <c r="P396"/>
      <c r="Q396"/>
      <c r="R396"/>
      <c r="S396" t="s">
        <v>4543</v>
      </c>
      <c r="T396"/>
      <c r="U396"/>
      <c r="V396"/>
      <c r="W396"/>
      <c r="X396" s="396">
        <v>2</v>
      </c>
      <c r="Y396" s="396">
        <v>132</v>
      </c>
    </row>
    <row r="397" spans="1:25" x14ac:dyDescent="0.25">
      <c r="A397">
        <f>'Page 1 - General Information'!$G$12</f>
        <v>115508003</v>
      </c>
      <c r="B397" t="str">
        <f>'Page 1 - General Information'!$G$16</f>
        <v>3597</v>
      </c>
      <c r="C397" s="394" t="s">
        <v>19151</v>
      </c>
      <c r="D397"/>
      <c r="E397"/>
      <c r="F397"/>
      <c r="G397"/>
      <c r="H397"/>
      <c r="I397"/>
      <c r="J397"/>
      <c r="K397"/>
      <c r="L397"/>
      <c r="M397"/>
      <c r="N397" t="s">
        <v>4157</v>
      </c>
      <c r="O397" s="395">
        <f>INDEX('Page 2 - Team Information'!$K$14:$AP$184,Y397,X397)</f>
        <v>10</v>
      </c>
      <c r="P397"/>
      <c r="Q397"/>
      <c r="R397"/>
      <c r="S397" t="s">
        <v>4544</v>
      </c>
      <c r="T397"/>
      <c r="U397"/>
      <c r="V397"/>
      <c r="W397"/>
      <c r="X397" s="396">
        <v>3</v>
      </c>
      <c r="Y397" s="396">
        <v>132</v>
      </c>
    </row>
    <row r="398" spans="1:25" x14ac:dyDescent="0.25">
      <c r="A398">
        <f>'Page 1 - General Information'!$G$12</f>
        <v>115508003</v>
      </c>
      <c r="B398" t="str">
        <f>'Page 1 - General Information'!$G$16</f>
        <v>3597</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115508003</v>
      </c>
      <c r="B399" t="str">
        <f>'Page 1 - General Information'!$G$16</f>
        <v>3597</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115508003</v>
      </c>
      <c r="B400" t="str">
        <f>'Page 1 - General Information'!$G$16</f>
        <v>3597</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115508003</v>
      </c>
      <c r="B401" t="str">
        <f>'Page 1 - General Information'!$G$16</f>
        <v>3597</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115508003</v>
      </c>
      <c r="B402" t="str">
        <f>'Page 1 - General Information'!$G$16</f>
        <v>3597</v>
      </c>
      <c r="C402" s="394" t="s">
        <v>19151</v>
      </c>
      <c r="D402"/>
      <c r="E402"/>
      <c r="F402"/>
      <c r="G402"/>
      <c r="H402"/>
      <c r="I402"/>
      <c r="J402"/>
      <c r="K402"/>
      <c r="L402"/>
      <c r="M402"/>
      <c r="N402" t="s">
        <v>4157</v>
      </c>
      <c r="O402" s="395">
        <f>INDEX('Page 2 - Team Information'!$K$14:$AP$184,Y402,X402)</f>
        <v>0</v>
      </c>
      <c r="P402"/>
      <c r="Q402"/>
      <c r="R402"/>
      <c r="S402" t="s">
        <v>4549</v>
      </c>
      <c r="T402"/>
      <c r="U402"/>
      <c r="V402"/>
      <c r="W402"/>
      <c r="X402" s="396">
        <v>2</v>
      </c>
      <c r="Y402" s="396">
        <v>134</v>
      </c>
    </row>
    <row r="403" spans="1:25" x14ac:dyDescent="0.25">
      <c r="A403">
        <f>'Page 1 - General Information'!$G$12</f>
        <v>115508003</v>
      </c>
      <c r="B403" t="str">
        <f>'Page 1 - General Information'!$G$16</f>
        <v>3597</v>
      </c>
      <c r="C403" s="394" t="s">
        <v>19151</v>
      </c>
      <c r="D403"/>
      <c r="E403"/>
      <c r="F403"/>
      <c r="G403"/>
      <c r="H403"/>
      <c r="I403"/>
      <c r="J403"/>
      <c r="K403"/>
      <c r="L403"/>
      <c r="M403"/>
      <c r="N403" t="s">
        <v>4157</v>
      </c>
      <c r="O403" s="395">
        <f>INDEX('Page 2 - Team Information'!$K$14:$AP$184,Y403,X403)</f>
        <v>0</v>
      </c>
      <c r="P403"/>
      <c r="Q403"/>
      <c r="R403"/>
      <c r="S403" t="s">
        <v>4550</v>
      </c>
      <c r="T403"/>
      <c r="U403"/>
      <c r="V403"/>
      <c r="W403"/>
      <c r="X403" s="396">
        <v>3</v>
      </c>
      <c r="Y403" s="396">
        <v>134</v>
      </c>
    </row>
    <row r="404" spans="1:25" x14ac:dyDescent="0.25">
      <c r="A404">
        <f>'Page 1 - General Information'!$G$12</f>
        <v>115508003</v>
      </c>
      <c r="B404" t="str">
        <f>'Page 1 - General Information'!$G$16</f>
        <v>3597</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115508003</v>
      </c>
      <c r="B405" t="str">
        <f>'Page 1 - General Information'!$G$16</f>
        <v>3597</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115508003</v>
      </c>
      <c r="B406" t="str">
        <f>'Page 1 - General Information'!$G$16</f>
        <v>3597</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115508003</v>
      </c>
      <c r="B407" t="str">
        <f>'Page 1 - General Information'!$G$16</f>
        <v>3597</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115508003</v>
      </c>
      <c r="B408" t="str">
        <f>'Page 1 - General Information'!$G$16</f>
        <v>3597</v>
      </c>
      <c r="C408" s="394" t="s">
        <v>19151</v>
      </c>
      <c r="D408"/>
      <c r="E408"/>
      <c r="F408"/>
      <c r="G408"/>
      <c r="H408"/>
      <c r="I408"/>
      <c r="J408"/>
      <c r="K408"/>
      <c r="L408"/>
      <c r="M408"/>
      <c r="N408" t="s">
        <v>4157</v>
      </c>
      <c r="O408" s="395">
        <f>INDEX('Page 2 - Team Information'!$K$14:$AP$184,Y408,X408)</f>
        <v>5</v>
      </c>
      <c r="P408"/>
      <c r="Q408"/>
      <c r="R408"/>
      <c r="S408" t="s">
        <v>4555</v>
      </c>
      <c r="T408"/>
      <c r="U408"/>
      <c r="V408"/>
      <c r="W408"/>
      <c r="X408" s="396">
        <v>2</v>
      </c>
      <c r="Y408" s="396">
        <v>136</v>
      </c>
    </row>
    <row r="409" spans="1:25" x14ac:dyDescent="0.25">
      <c r="A409">
        <f>'Page 1 - General Information'!$G$12</f>
        <v>115508003</v>
      </c>
      <c r="B409" t="str">
        <f>'Page 1 - General Information'!$G$16</f>
        <v>3597</v>
      </c>
      <c r="C409" s="394" t="s">
        <v>19151</v>
      </c>
      <c r="D409"/>
      <c r="E409"/>
      <c r="F409"/>
      <c r="G409"/>
      <c r="H409"/>
      <c r="I409"/>
      <c r="J409"/>
      <c r="K409"/>
      <c r="L409"/>
      <c r="M409"/>
      <c r="N409" t="s">
        <v>4157</v>
      </c>
      <c r="O409" s="395">
        <f>INDEX('Page 2 - Team Information'!$K$14:$AP$184,Y409,X409)</f>
        <v>5</v>
      </c>
      <c r="P409"/>
      <c r="Q409"/>
      <c r="R409"/>
      <c r="S409" t="s">
        <v>4556</v>
      </c>
      <c r="T409"/>
      <c r="U409"/>
      <c r="V409"/>
      <c r="W409"/>
      <c r="X409" s="396">
        <v>3</v>
      </c>
      <c r="Y409" s="396">
        <v>136</v>
      </c>
    </row>
    <row r="410" spans="1:25" x14ac:dyDescent="0.25">
      <c r="A410">
        <f>'Page 1 - General Information'!$G$12</f>
        <v>115508003</v>
      </c>
      <c r="B410" t="str">
        <f>'Page 1 - General Information'!$G$16</f>
        <v>3597</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115508003</v>
      </c>
      <c r="B411" t="str">
        <f>'Page 1 - General Information'!$G$16</f>
        <v>3597</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115508003</v>
      </c>
      <c r="B412" t="str">
        <f>'Page 1 - General Information'!$G$16</f>
        <v>3597</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115508003</v>
      </c>
      <c r="B413" t="str">
        <f>'Page 1 - General Information'!$G$16</f>
        <v>3597</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115508003</v>
      </c>
      <c r="B414" t="str">
        <f>'Page 1 - General Information'!$G$16</f>
        <v>3597</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115508003</v>
      </c>
      <c r="B415" t="str">
        <f>'Page 1 - General Information'!$G$16</f>
        <v>3597</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115508003</v>
      </c>
      <c r="B416" t="str">
        <f>'Page 1 - General Information'!$G$16</f>
        <v>3597</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115508003</v>
      </c>
      <c r="B417" t="str">
        <f>'Page 1 - General Information'!$G$16</f>
        <v>3597</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115508003</v>
      </c>
      <c r="B418" t="str">
        <f>'Page 1 - General Information'!$G$16</f>
        <v>3597</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115508003</v>
      </c>
      <c r="B419" t="str">
        <f>'Page 1 - General Information'!$G$16</f>
        <v>3597</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115508003</v>
      </c>
      <c r="B420" t="str">
        <f>'Page 1 - General Information'!$G$16</f>
        <v>3597</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115508003</v>
      </c>
      <c r="B421" t="str">
        <f>'Page 1 - General Information'!$G$16</f>
        <v>3597</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115508003</v>
      </c>
      <c r="B422" t="str">
        <f>'Page 1 - General Information'!$G$16</f>
        <v>3597</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115508003</v>
      </c>
      <c r="B423" t="str">
        <f>'Page 1 - General Information'!$G$16</f>
        <v>3597</v>
      </c>
      <c r="C423" s="394" t="s">
        <v>19151</v>
      </c>
      <c r="D423"/>
      <c r="E423"/>
      <c r="F423"/>
      <c r="G423"/>
      <c r="H423"/>
      <c r="I423"/>
      <c r="J423"/>
      <c r="K423"/>
      <c r="L423"/>
      <c r="M423"/>
      <c r="N423" t="s">
        <v>4157</v>
      </c>
      <c r="O423" s="395">
        <f>INDEX('Page 2 - Team Information'!$K$14:$AP$184,Y423,X423)</f>
        <v>15</v>
      </c>
      <c r="P423"/>
      <c r="Q423"/>
      <c r="R423"/>
      <c r="S423" t="s">
        <v>4570</v>
      </c>
      <c r="T423"/>
      <c r="U423"/>
      <c r="V423"/>
      <c r="W423"/>
      <c r="X423" s="396">
        <v>2</v>
      </c>
      <c r="Y423" s="396">
        <v>141</v>
      </c>
    </row>
    <row r="424" spans="1:25" x14ac:dyDescent="0.25">
      <c r="A424">
        <f>'Page 1 - General Information'!$G$12</f>
        <v>115508003</v>
      </c>
      <c r="B424" t="str">
        <f>'Page 1 - General Information'!$G$16</f>
        <v>3597</v>
      </c>
      <c r="C424" s="394" t="s">
        <v>19151</v>
      </c>
      <c r="D424"/>
      <c r="E424"/>
      <c r="F424"/>
      <c r="G424"/>
      <c r="H424"/>
      <c r="I424"/>
      <c r="J424"/>
      <c r="K424"/>
      <c r="L424"/>
      <c r="M424"/>
      <c r="N424" t="s">
        <v>4157</v>
      </c>
      <c r="O424" s="395">
        <f>INDEX('Page 2 - Team Information'!$K$14:$AP$184,Y424,X424)</f>
        <v>15</v>
      </c>
      <c r="P424"/>
      <c r="Q424"/>
      <c r="R424"/>
      <c r="S424" t="s">
        <v>4571</v>
      </c>
      <c r="T424"/>
      <c r="U424"/>
      <c r="V424"/>
      <c r="W424"/>
      <c r="X424" s="396">
        <v>3</v>
      </c>
      <c r="Y424" s="396">
        <v>141</v>
      </c>
    </row>
    <row r="425" spans="1:25" x14ac:dyDescent="0.25">
      <c r="A425">
        <f>'Page 1 - General Information'!$G$12</f>
        <v>115508003</v>
      </c>
      <c r="B425" t="str">
        <f>'Page 1 - General Information'!$G$16</f>
        <v>3597</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115508003</v>
      </c>
      <c r="B426" t="str">
        <f>'Page 1 - General Information'!$G$16</f>
        <v>3597</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115508003</v>
      </c>
      <c r="B427" t="str">
        <f>'Page 1 - General Information'!$G$16</f>
        <v>3597</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115508003</v>
      </c>
      <c r="B428" t="str">
        <f>'Page 1 - General Information'!$G$16</f>
        <v>3597</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115508003</v>
      </c>
      <c r="B429" t="str">
        <f>'Page 1 - General Information'!$G$16</f>
        <v>3597</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115508003</v>
      </c>
      <c r="B430" t="str">
        <f>'Page 1 - General Information'!$G$16</f>
        <v>3597</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115508003</v>
      </c>
      <c r="B431" t="str">
        <f>'Page 1 - General Information'!$G$16</f>
        <v>3597</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115508003</v>
      </c>
      <c r="B432" t="str">
        <f>'Page 1 - General Information'!$G$16</f>
        <v>3597</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115508003</v>
      </c>
      <c r="B433" t="str">
        <f>'Page 1 - General Information'!$G$16</f>
        <v>3597</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115508003</v>
      </c>
      <c r="B434" t="str">
        <f>'Page 1 - General Information'!$G$16</f>
        <v>3597</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115508003</v>
      </c>
      <c r="B435" t="str">
        <f>'Page 1 - General Information'!$G$16</f>
        <v>3597</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115508003</v>
      </c>
      <c r="B436" t="str">
        <f>'Page 1 - General Information'!$G$16</f>
        <v>3597</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115508003</v>
      </c>
      <c r="B437" t="str">
        <f>'Page 1 - General Information'!$G$16</f>
        <v>3597</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115508003</v>
      </c>
      <c r="B438" t="str">
        <f>'Page 1 - General Information'!$G$16</f>
        <v>3597</v>
      </c>
      <c r="C438" s="394" t="s">
        <v>19151</v>
      </c>
      <c r="D438"/>
      <c r="E438"/>
      <c r="F438"/>
      <c r="G438"/>
      <c r="H438"/>
      <c r="I438"/>
      <c r="J438"/>
      <c r="K438"/>
      <c r="L438"/>
      <c r="M438"/>
      <c r="N438" t="s">
        <v>4157</v>
      </c>
      <c r="O438" s="395">
        <f>INDEX('Page 2 - Team Information'!$K$14:$AP$184,Y438,X438)</f>
        <v>0</v>
      </c>
      <c r="P438"/>
      <c r="Q438"/>
      <c r="R438"/>
      <c r="S438" t="s">
        <v>4582</v>
      </c>
      <c r="T438"/>
      <c r="U438"/>
      <c r="V438"/>
      <c r="W438"/>
      <c r="X438" s="396">
        <v>2</v>
      </c>
      <c r="Y438" s="396">
        <v>146</v>
      </c>
    </row>
    <row r="439" spans="1:25" x14ac:dyDescent="0.25">
      <c r="A439">
        <f>'Page 1 - General Information'!$G$12</f>
        <v>115508003</v>
      </c>
      <c r="B439" t="str">
        <f>'Page 1 - General Information'!$G$16</f>
        <v>3597</v>
      </c>
      <c r="C439" s="394" t="s">
        <v>19151</v>
      </c>
      <c r="D439"/>
      <c r="E439"/>
      <c r="F439"/>
      <c r="G439"/>
      <c r="H439"/>
      <c r="I439"/>
      <c r="J439"/>
      <c r="K439"/>
      <c r="L439"/>
      <c r="M439"/>
      <c r="N439" t="s">
        <v>4157</v>
      </c>
      <c r="O439" s="395">
        <f>INDEX('Page 2 - Team Information'!$K$14:$AP$184,Y439,X439)</f>
        <v>0</v>
      </c>
      <c r="P439"/>
      <c r="Q439"/>
      <c r="R439"/>
      <c r="S439" t="s">
        <v>4583</v>
      </c>
      <c r="T439"/>
      <c r="U439"/>
      <c r="V439"/>
      <c r="W439"/>
      <c r="X439" s="396">
        <v>3</v>
      </c>
      <c r="Y439" s="396">
        <v>146</v>
      </c>
    </row>
    <row r="440" spans="1:25" x14ac:dyDescent="0.25">
      <c r="A440">
        <f>'Page 1 - General Information'!$G$12</f>
        <v>115508003</v>
      </c>
      <c r="B440" t="str">
        <f>'Page 1 - General Information'!$G$16</f>
        <v>3597</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115508003</v>
      </c>
      <c r="B441" t="str">
        <f>'Page 1 - General Information'!$G$16</f>
        <v>3597</v>
      </c>
      <c r="C441" s="394" t="s">
        <v>19151</v>
      </c>
      <c r="D441"/>
      <c r="E441"/>
      <c r="F441"/>
      <c r="G441"/>
      <c r="H441"/>
      <c r="I441"/>
      <c r="J441"/>
      <c r="K441"/>
      <c r="L441"/>
      <c r="M441"/>
      <c r="N441" t="s">
        <v>4157</v>
      </c>
      <c r="O441" s="395">
        <f>INDEX('Page 2 - Team Information'!$K$14:$AP$184,Y441,X441)</f>
        <v>13</v>
      </c>
      <c r="P441"/>
      <c r="Q441"/>
      <c r="R441"/>
      <c r="S441" t="s">
        <v>4585</v>
      </c>
      <c r="T441"/>
      <c r="U441"/>
      <c r="V441"/>
      <c r="W441"/>
      <c r="X441" s="396">
        <v>2</v>
      </c>
      <c r="Y441" s="396">
        <v>147</v>
      </c>
    </row>
    <row r="442" spans="1:25" x14ac:dyDescent="0.25">
      <c r="A442">
        <f>'Page 1 - General Information'!$G$12</f>
        <v>115508003</v>
      </c>
      <c r="B442" t="str">
        <f>'Page 1 - General Information'!$G$16</f>
        <v>3597</v>
      </c>
      <c r="C442" s="394" t="s">
        <v>19151</v>
      </c>
      <c r="D442"/>
      <c r="E442"/>
      <c r="F442"/>
      <c r="G442"/>
      <c r="H442"/>
      <c r="I442"/>
      <c r="J442"/>
      <c r="K442"/>
      <c r="L442"/>
      <c r="M442"/>
      <c r="N442" t="s">
        <v>4157</v>
      </c>
      <c r="O442" s="395">
        <f>INDEX('Page 2 - Team Information'!$K$14:$AP$184,Y442,X442)</f>
        <v>13</v>
      </c>
      <c r="P442"/>
      <c r="Q442"/>
      <c r="R442"/>
      <c r="S442" t="s">
        <v>4586</v>
      </c>
      <c r="T442"/>
      <c r="U442"/>
      <c r="V442"/>
      <c r="W442"/>
      <c r="X442" s="396">
        <v>3</v>
      </c>
      <c r="Y442" s="396">
        <v>147</v>
      </c>
    </row>
    <row r="443" spans="1:25" x14ac:dyDescent="0.25">
      <c r="A443">
        <f>'Page 1 - General Information'!$G$12</f>
        <v>115508003</v>
      </c>
      <c r="B443" t="str">
        <f>'Page 1 - General Information'!$G$16</f>
        <v>3597</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115508003</v>
      </c>
      <c r="B444" t="str">
        <f>'Page 1 - General Information'!$G$16</f>
        <v>3597</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115508003</v>
      </c>
      <c r="B445" t="str">
        <f>'Page 1 - General Information'!$G$16</f>
        <v>3597</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115508003</v>
      </c>
      <c r="B446" t="str">
        <f>'Page 1 - General Information'!$G$16</f>
        <v>3597</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115508003</v>
      </c>
      <c r="B447" t="str">
        <f>'Page 1 - General Information'!$G$16</f>
        <v>3597</v>
      </c>
      <c r="C447" s="394" t="s">
        <v>19151</v>
      </c>
      <c r="D447"/>
      <c r="E447"/>
      <c r="F447"/>
      <c r="G447"/>
      <c r="H447"/>
      <c r="I447"/>
      <c r="J447"/>
      <c r="K447"/>
      <c r="L447"/>
      <c r="M447"/>
      <c r="N447" t="s">
        <v>4157</v>
      </c>
      <c r="O447" s="395">
        <f>INDEX('Page 2 - Team Information'!$K$14:$AP$184,Y447,X447)</f>
        <v>10</v>
      </c>
      <c r="P447"/>
      <c r="Q447"/>
      <c r="R447"/>
      <c r="S447" t="s">
        <v>4591</v>
      </c>
      <c r="T447"/>
      <c r="U447"/>
      <c r="V447"/>
      <c r="W447"/>
      <c r="X447" s="396">
        <v>2</v>
      </c>
      <c r="Y447" s="396">
        <v>149</v>
      </c>
    </row>
    <row r="448" spans="1:25" x14ac:dyDescent="0.25">
      <c r="A448">
        <f>'Page 1 - General Information'!$G$12</f>
        <v>115508003</v>
      </c>
      <c r="B448" t="str">
        <f>'Page 1 - General Information'!$G$16</f>
        <v>3597</v>
      </c>
      <c r="C448" s="394" t="s">
        <v>19151</v>
      </c>
      <c r="D448"/>
      <c r="E448"/>
      <c r="F448"/>
      <c r="G448"/>
      <c r="H448"/>
      <c r="I448"/>
      <c r="J448"/>
      <c r="K448"/>
      <c r="L448"/>
      <c r="M448"/>
      <c r="N448" t="s">
        <v>4157</v>
      </c>
      <c r="O448" s="395">
        <f>INDEX('Page 2 - Team Information'!$K$14:$AP$184,Y448,X448)</f>
        <v>10</v>
      </c>
      <c r="P448"/>
      <c r="Q448"/>
      <c r="R448"/>
      <c r="S448" t="s">
        <v>4592</v>
      </c>
      <c r="T448"/>
      <c r="U448"/>
      <c r="V448"/>
      <c r="W448"/>
      <c r="X448" s="396">
        <v>3</v>
      </c>
      <c r="Y448" s="396">
        <v>149</v>
      </c>
    </row>
    <row r="449" spans="1:25" x14ac:dyDescent="0.25">
      <c r="A449">
        <f>'Page 1 - General Information'!$G$12</f>
        <v>115508003</v>
      </c>
      <c r="B449" t="str">
        <f>'Page 1 - General Information'!$G$16</f>
        <v>3597</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115508003</v>
      </c>
      <c r="B450" t="str">
        <f>'Page 1 - General Information'!$G$16</f>
        <v>3597</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115508003</v>
      </c>
      <c r="B451" t="str">
        <f>'Page 1 - General Information'!$G$16</f>
        <v>3597</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115508003</v>
      </c>
      <c r="B452" t="str">
        <f>'Page 1 - General Information'!$G$16</f>
        <v>3597</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115508003</v>
      </c>
      <c r="B453" t="str">
        <f>'Page 1 - General Information'!$G$16</f>
        <v>3597</v>
      </c>
      <c r="C453" s="394" t="s">
        <v>19151</v>
      </c>
      <c r="D453"/>
      <c r="E453"/>
      <c r="F453"/>
      <c r="G453"/>
      <c r="H453"/>
      <c r="I453"/>
      <c r="J453"/>
      <c r="K453"/>
      <c r="L453"/>
      <c r="M453"/>
      <c r="N453" t="s">
        <v>4157</v>
      </c>
      <c r="O453" s="395">
        <f>INDEX('Page 2 - Team Information'!$K$14:$AP$184,Y453,X453)</f>
        <v>0</v>
      </c>
      <c r="P453"/>
      <c r="Q453"/>
      <c r="R453"/>
      <c r="S453" t="s">
        <v>4597</v>
      </c>
      <c r="T453"/>
      <c r="U453"/>
      <c r="V453"/>
      <c r="W453"/>
      <c r="X453" s="396">
        <v>2</v>
      </c>
      <c r="Y453" s="396">
        <v>151</v>
      </c>
    </row>
    <row r="454" spans="1:25" x14ac:dyDescent="0.25">
      <c r="A454">
        <f>'Page 1 - General Information'!$G$12</f>
        <v>115508003</v>
      </c>
      <c r="B454" t="str">
        <f>'Page 1 - General Information'!$G$16</f>
        <v>3597</v>
      </c>
      <c r="C454" s="394" t="s">
        <v>19151</v>
      </c>
      <c r="D454"/>
      <c r="E454"/>
      <c r="F454"/>
      <c r="G454"/>
      <c r="H454"/>
      <c r="I454"/>
      <c r="J454"/>
      <c r="K454"/>
      <c r="L454"/>
      <c r="M454"/>
      <c r="N454" t="s">
        <v>4157</v>
      </c>
      <c r="O454" s="395">
        <f>INDEX('Page 2 - Team Information'!$K$14:$AP$184,Y454,X454)</f>
        <v>0</v>
      </c>
      <c r="P454"/>
      <c r="Q454"/>
      <c r="R454"/>
      <c r="S454" t="s">
        <v>4598</v>
      </c>
      <c r="T454"/>
      <c r="U454"/>
      <c r="V454"/>
      <c r="W454"/>
      <c r="X454" s="396">
        <v>3</v>
      </c>
      <c r="Y454" s="396">
        <v>151</v>
      </c>
    </row>
    <row r="455" spans="1:25" x14ac:dyDescent="0.25">
      <c r="A455">
        <f>'Page 1 - General Information'!$G$12</f>
        <v>115508003</v>
      </c>
      <c r="B455" t="str">
        <f>'Page 1 - General Information'!$G$16</f>
        <v>3597</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115508003</v>
      </c>
      <c r="B456" t="str">
        <f>'Page 1 - General Information'!$G$16</f>
        <v>3597</v>
      </c>
      <c r="C456" s="394" t="s">
        <v>19151</v>
      </c>
      <c r="D456"/>
      <c r="E456"/>
      <c r="F456"/>
      <c r="G456"/>
      <c r="H456"/>
      <c r="I456"/>
      <c r="J456"/>
      <c r="K456"/>
      <c r="L456"/>
      <c r="M456"/>
      <c r="N456" t="s">
        <v>4157</v>
      </c>
      <c r="O456" s="395">
        <f>INDEX('Page 2 - Team Information'!$K$14:$AP$184,Y456,X456)</f>
        <v>0</v>
      </c>
      <c r="P456"/>
      <c r="Q456"/>
      <c r="R456"/>
      <c r="S456" t="s">
        <v>4600</v>
      </c>
      <c r="T456"/>
      <c r="U456"/>
      <c r="V456"/>
      <c r="W456"/>
      <c r="X456" s="396">
        <v>2</v>
      </c>
      <c r="Y456" s="396">
        <v>152</v>
      </c>
    </row>
    <row r="457" spans="1:25" x14ac:dyDescent="0.25">
      <c r="A457">
        <f>'Page 1 - General Information'!$G$12</f>
        <v>115508003</v>
      </c>
      <c r="B457" t="str">
        <f>'Page 1 - General Information'!$G$16</f>
        <v>3597</v>
      </c>
      <c r="C457" s="394" t="s">
        <v>19151</v>
      </c>
      <c r="D457"/>
      <c r="E457"/>
      <c r="F457"/>
      <c r="G457"/>
      <c r="H457"/>
      <c r="I457"/>
      <c r="J457"/>
      <c r="K457"/>
      <c r="L457"/>
      <c r="M457"/>
      <c r="N457" t="s">
        <v>4157</v>
      </c>
      <c r="O457" s="395">
        <f>INDEX('Page 2 - Team Information'!$K$14:$AP$184,Y457,X457)</f>
        <v>0</v>
      </c>
      <c r="P457"/>
      <c r="Q457"/>
      <c r="R457"/>
      <c r="S457" t="s">
        <v>4601</v>
      </c>
      <c r="T457"/>
      <c r="U457"/>
      <c r="V457"/>
      <c r="W457"/>
      <c r="X457" s="396">
        <v>3</v>
      </c>
      <c r="Y457" s="396">
        <v>152</v>
      </c>
    </row>
    <row r="458" spans="1:25" x14ac:dyDescent="0.25">
      <c r="A458">
        <f>'Page 1 - General Information'!$G$12</f>
        <v>115508003</v>
      </c>
      <c r="B458" t="str">
        <f>'Page 1 - General Information'!$G$16</f>
        <v>3597</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115508003</v>
      </c>
      <c r="B459" t="str">
        <f>'Page 1 - General Information'!$G$16</f>
        <v>3597</v>
      </c>
      <c r="C459" s="394" t="s">
        <v>19151</v>
      </c>
      <c r="D459"/>
      <c r="E459"/>
      <c r="F459"/>
      <c r="G459"/>
      <c r="H459"/>
      <c r="I459"/>
      <c r="J459"/>
      <c r="K459"/>
      <c r="L459"/>
      <c r="M459"/>
      <c r="N459" t="s">
        <v>4157</v>
      </c>
      <c r="O459" s="395">
        <f>INDEX('Page 2 - Team Information'!$K$14:$AP$184,Y459,X459)</f>
        <v>10</v>
      </c>
      <c r="P459"/>
      <c r="Q459"/>
      <c r="R459"/>
      <c r="S459" t="s">
        <v>4603</v>
      </c>
      <c r="T459"/>
      <c r="U459"/>
      <c r="V459"/>
      <c r="W459"/>
      <c r="X459" s="396">
        <v>2</v>
      </c>
      <c r="Y459" s="396">
        <v>153</v>
      </c>
    </row>
    <row r="460" spans="1:25" x14ac:dyDescent="0.25">
      <c r="A460">
        <f>'Page 1 - General Information'!$G$12</f>
        <v>115508003</v>
      </c>
      <c r="B460" t="str">
        <f>'Page 1 - General Information'!$G$16</f>
        <v>3597</v>
      </c>
      <c r="C460" s="394" t="s">
        <v>19151</v>
      </c>
      <c r="D460"/>
      <c r="E460"/>
      <c r="F460"/>
      <c r="G460"/>
      <c r="H460"/>
      <c r="I460"/>
      <c r="J460"/>
      <c r="K460"/>
      <c r="L460"/>
      <c r="M460"/>
      <c r="N460" t="s">
        <v>4157</v>
      </c>
      <c r="O460" s="395">
        <f>INDEX('Page 2 - Team Information'!$K$14:$AP$184,Y460,X460)</f>
        <v>10</v>
      </c>
      <c r="P460"/>
      <c r="Q460"/>
      <c r="R460"/>
      <c r="S460" t="s">
        <v>4604</v>
      </c>
      <c r="T460"/>
      <c r="U460"/>
      <c r="V460"/>
      <c r="W460"/>
      <c r="X460" s="396">
        <v>3</v>
      </c>
      <c r="Y460" s="396">
        <v>153</v>
      </c>
    </row>
    <row r="461" spans="1:25" x14ac:dyDescent="0.25">
      <c r="A461">
        <f>'Page 1 - General Information'!$G$12</f>
        <v>115508003</v>
      </c>
      <c r="B461" t="str">
        <f>'Page 1 - General Information'!$G$16</f>
        <v>3597</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115508003</v>
      </c>
      <c r="B462" t="str">
        <f>'Page 1 - General Information'!$G$16</f>
        <v>3597</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115508003</v>
      </c>
      <c r="B463" t="str">
        <f>'Page 1 - General Information'!$G$16</f>
        <v>3597</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115508003</v>
      </c>
      <c r="B464" t="str">
        <f>'Page 1 - General Information'!$G$16</f>
        <v>3597</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115508003</v>
      </c>
      <c r="B465" t="str">
        <f>'Page 1 - General Information'!$G$16</f>
        <v>3597</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115508003</v>
      </c>
      <c r="B466" t="str">
        <f>'Page 1 - General Information'!$G$16</f>
        <v>3597</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115508003</v>
      </c>
      <c r="B467" t="str">
        <f>'Page 1 - General Information'!$G$16</f>
        <v>3597</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115508003</v>
      </c>
      <c r="B468" t="str">
        <f>'Page 1 - General Information'!$G$16</f>
        <v>3597</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115508003</v>
      </c>
      <c r="B469" t="str">
        <f>'Page 1 - General Information'!$G$16</f>
        <v>3597</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115508003</v>
      </c>
      <c r="B470" t="str">
        <f>'Page 1 - General Information'!$G$16</f>
        <v>3597</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115508003</v>
      </c>
      <c r="B471" t="str">
        <f>'Page 1 - General Information'!$G$16</f>
        <v>3597</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115508003</v>
      </c>
      <c r="B472" t="str">
        <f>'Page 1 - General Information'!$G$16</f>
        <v>3597</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115508003</v>
      </c>
      <c r="B473" t="str">
        <f>'Page 1 - General Information'!$G$16</f>
        <v>3597</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115508003</v>
      </c>
      <c r="B474" t="str">
        <f>'Page 1 - General Information'!$G$16</f>
        <v>3597</v>
      </c>
      <c r="C474" s="394" t="s">
        <v>19151</v>
      </c>
      <c r="D474"/>
      <c r="E474"/>
      <c r="F474"/>
      <c r="G474"/>
      <c r="H474"/>
      <c r="I474"/>
      <c r="J474"/>
      <c r="K474"/>
      <c r="L474"/>
      <c r="M474"/>
      <c r="N474" t="s">
        <v>4157</v>
      </c>
      <c r="O474" s="395">
        <f>INDEX('Page 2 - Team Information'!$K$14:$AP$184,Y474,X474)</f>
        <v>12</v>
      </c>
      <c r="P474"/>
      <c r="Q474"/>
      <c r="R474"/>
      <c r="S474" t="s">
        <v>4618</v>
      </c>
      <c r="T474"/>
      <c r="U474"/>
      <c r="V474"/>
      <c r="W474"/>
      <c r="X474" s="396">
        <v>2</v>
      </c>
      <c r="Y474" s="396">
        <v>158</v>
      </c>
    </row>
    <row r="475" spans="1:25" x14ac:dyDescent="0.25">
      <c r="A475">
        <f>'Page 1 - General Information'!$G$12</f>
        <v>115508003</v>
      </c>
      <c r="B475" t="str">
        <f>'Page 1 - General Information'!$G$16</f>
        <v>3597</v>
      </c>
      <c r="C475" s="394" t="s">
        <v>19151</v>
      </c>
      <c r="D475"/>
      <c r="E475"/>
      <c r="F475"/>
      <c r="G475"/>
      <c r="H475"/>
      <c r="I475"/>
      <c r="J475"/>
      <c r="K475"/>
      <c r="L475"/>
      <c r="M475"/>
      <c r="N475" t="s">
        <v>4157</v>
      </c>
      <c r="O475" s="395">
        <f>INDEX('Page 2 - Team Information'!$K$14:$AP$184,Y475,X475)</f>
        <v>12</v>
      </c>
      <c r="P475"/>
      <c r="Q475"/>
      <c r="R475"/>
      <c r="S475" t="s">
        <v>4619</v>
      </c>
      <c r="T475"/>
      <c r="U475"/>
      <c r="V475"/>
      <c r="W475"/>
      <c r="X475" s="396">
        <v>3</v>
      </c>
      <c r="Y475" s="396">
        <v>158</v>
      </c>
    </row>
    <row r="476" spans="1:25" x14ac:dyDescent="0.25">
      <c r="A476">
        <f>'Page 1 - General Information'!$G$12</f>
        <v>115508003</v>
      </c>
      <c r="B476" t="str">
        <f>'Page 1 - General Information'!$G$16</f>
        <v>3597</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115508003</v>
      </c>
      <c r="B477" t="str">
        <f>'Page 1 - General Information'!$G$16</f>
        <v>3597</v>
      </c>
      <c r="C477" s="394" t="s">
        <v>19151</v>
      </c>
      <c r="D477"/>
      <c r="E477"/>
      <c r="F477"/>
      <c r="G477"/>
      <c r="H477"/>
      <c r="I477"/>
      <c r="J477"/>
      <c r="K477"/>
      <c r="L477"/>
      <c r="M477"/>
      <c r="N477" t="s">
        <v>4157</v>
      </c>
      <c r="O477" s="395">
        <f>INDEX('Page 2 - Team Information'!$K$14:$AP$184,Y477,X477)</f>
        <v>0</v>
      </c>
      <c r="P477"/>
      <c r="Q477"/>
      <c r="R477"/>
      <c r="S477" t="s">
        <v>10146</v>
      </c>
      <c r="T477"/>
      <c r="U477"/>
      <c r="V477"/>
      <c r="W477"/>
      <c r="X477" s="396">
        <v>2</v>
      </c>
      <c r="Y477" s="396">
        <v>159</v>
      </c>
    </row>
    <row r="478" spans="1:25" x14ac:dyDescent="0.25">
      <c r="A478">
        <f>'Page 1 - General Information'!$G$12</f>
        <v>115508003</v>
      </c>
      <c r="B478" t="str">
        <f>'Page 1 - General Information'!$G$16</f>
        <v>3597</v>
      </c>
      <c r="C478" s="394" t="s">
        <v>19151</v>
      </c>
      <c r="D478"/>
      <c r="E478"/>
      <c r="F478"/>
      <c r="G478"/>
      <c r="H478"/>
      <c r="I478"/>
      <c r="J478"/>
      <c r="K478"/>
      <c r="L478"/>
      <c r="M478"/>
      <c r="N478" t="s">
        <v>4157</v>
      </c>
      <c r="O478" s="395">
        <f>INDEX('Page 2 - Team Information'!$K$14:$AP$184,Y478,X478)</f>
        <v>0</v>
      </c>
      <c r="P478"/>
      <c r="Q478"/>
      <c r="R478"/>
      <c r="S478" t="s">
        <v>10147</v>
      </c>
      <c r="T478"/>
      <c r="U478"/>
      <c r="V478"/>
      <c r="W478"/>
      <c r="X478" s="396">
        <v>3</v>
      </c>
      <c r="Y478" s="396">
        <v>159</v>
      </c>
    </row>
    <row r="479" spans="1:25" x14ac:dyDescent="0.25">
      <c r="A479">
        <f>'Page 1 - General Information'!$G$12</f>
        <v>115508003</v>
      </c>
      <c r="B479" t="str">
        <f>'Page 1 - General Information'!$G$16</f>
        <v>3597</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115508003</v>
      </c>
      <c r="B480" t="str">
        <f>'Page 1 - General Information'!$G$16</f>
        <v>3597</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115508003</v>
      </c>
      <c r="B481" t="str">
        <f>'Page 1 - General Information'!$G$16</f>
        <v>3597</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115508003</v>
      </c>
      <c r="B482" t="str">
        <f>'Page 1 - General Information'!$G$16</f>
        <v>3597</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115508003</v>
      </c>
      <c r="B483" t="str">
        <f>'Page 1 - General Information'!$G$16</f>
        <v>3597</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115508003</v>
      </c>
      <c r="B484" t="str">
        <f>'Page 1 - General Information'!$G$16</f>
        <v>3597</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115508003</v>
      </c>
      <c r="B485" t="str">
        <f>'Page 1 - General Information'!$G$16</f>
        <v>3597</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115508003</v>
      </c>
      <c r="B486" t="str">
        <f>'Page 1 - General Information'!$G$16</f>
        <v>3597</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115508003</v>
      </c>
      <c r="B487" t="str">
        <f>'Page 1 - General Information'!$G$16</f>
        <v>3597</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115508003</v>
      </c>
      <c r="B488" t="str">
        <f>'Page 1 - General Information'!$G$16</f>
        <v>3597</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115508003</v>
      </c>
      <c r="B489" t="str">
        <f>'Page 1 - General Information'!$G$16</f>
        <v>3597</v>
      </c>
      <c r="C489" s="394" t="s">
        <v>19151</v>
      </c>
      <c r="D489"/>
      <c r="E489"/>
      <c r="F489"/>
      <c r="G489"/>
      <c r="H489"/>
      <c r="I489"/>
      <c r="J489"/>
      <c r="K489"/>
      <c r="L489"/>
      <c r="M489"/>
      <c r="N489" t="s">
        <v>4157</v>
      </c>
      <c r="O489" s="395">
        <f>INDEX('Page 2 - Team Information'!$K$14:$AP$184,Y489,X489)</f>
        <v>0</v>
      </c>
      <c r="P489"/>
      <c r="Q489"/>
      <c r="R489"/>
      <c r="S489" t="s">
        <v>4630</v>
      </c>
      <c r="T489"/>
      <c r="U489"/>
      <c r="V489"/>
      <c r="W489"/>
      <c r="X489" s="396">
        <v>2</v>
      </c>
      <c r="Y489" s="396">
        <v>163</v>
      </c>
    </row>
    <row r="490" spans="1:25" x14ac:dyDescent="0.25">
      <c r="A490">
        <f>'Page 1 - General Information'!$G$12</f>
        <v>115508003</v>
      </c>
      <c r="B490" t="str">
        <f>'Page 1 - General Information'!$G$16</f>
        <v>3597</v>
      </c>
      <c r="C490" s="394" t="s">
        <v>19151</v>
      </c>
      <c r="D490"/>
      <c r="E490"/>
      <c r="F490"/>
      <c r="G490"/>
      <c r="H490"/>
      <c r="I490"/>
      <c r="J490"/>
      <c r="K490"/>
      <c r="L490"/>
      <c r="M490"/>
      <c r="N490" t="s">
        <v>4157</v>
      </c>
      <c r="O490" s="395">
        <f>INDEX('Page 2 - Team Information'!$K$14:$AP$184,Y490,X490)</f>
        <v>0</v>
      </c>
      <c r="P490"/>
      <c r="Q490"/>
      <c r="R490"/>
      <c r="S490" t="s">
        <v>4631</v>
      </c>
      <c r="T490"/>
      <c r="U490"/>
      <c r="V490"/>
      <c r="W490"/>
      <c r="X490" s="396">
        <v>3</v>
      </c>
      <c r="Y490" s="396">
        <v>163</v>
      </c>
    </row>
    <row r="491" spans="1:25" x14ac:dyDescent="0.25">
      <c r="A491">
        <f>'Page 1 - General Information'!$G$12</f>
        <v>115508003</v>
      </c>
      <c r="B491" t="str">
        <f>'Page 1 - General Information'!$G$16</f>
        <v>3597</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115508003</v>
      </c>
      <c r="B492" t="str">
        <f>'Page 1 - General Information'!$G$16</f>
        <v>3597</v>
      </c>
      <c r="C492" s="394" t="s">
        <v>19151</v>
      </c>
      <c r="D492"/>
      <c r="E492"/>
      <c r="F492"/>
      <c r="G492"/>
      <c r="H492"/>
      <c r="I492"/>
      <c r="J492"/>
      <c r="K492"/>
      <c r="L492"/>
      <c r="M492"/>
      <c r="N492" t="s">
        <v>4157</v>
      </c>
      <c r="O492" s="395">
        <f>INDEX('Page 2 - Team Information'!$K$14:$AP$184,Y492,X492)</f>
        <v>7</v>
      </c>
      <c r="P492"/>
      <c r="Q492"/>
      <c r="R492"/>
      <c r="S492" t="s">
        <v>4633</v>
      </c>
      <c r="T492"/>
      <c r="U492"/>
      <c r="V492"/>
      <c r="W492"/>
      <c r="X492" s="396">
        <v>2</v>
      </c>
      <c r="Y492" s="396">
        <v>164</v>
      </c>
    </row>
    <row r="493" spans="1:25" x14ac:dyDescent="0.25">
      <c r="A493">
        <f>'Page 1 - General Information'!$G$12</f>
        <v>115508003</v>
      </c>
      <c r="B493" t="str">
        <f>'Page 1 - General Information'!$G$16</f>
        <v>3597</v>
      </c>
      <c r="C493" s="394" t="s">
        <v>19151</v>
      </c>
      <c r="D493"/>
      <c r="E493"/>
      <c r="F493"/>
      <c r="G493"/>
      <c r="H493"/>
      <c r="I493"/>
      <c r="J493"/>
      <c r="K493"/>
      <c r="L493"/>
      <c r="M493"/>
      <c r="N493" t="s">
        <v>4157</v>
      </c>
      <c r="O493" s="395">
        <f>INDEX('Page 2 - Team Information'!$K$14:$AP$184,Y493,X493)</f>
        <v>7</v>
      </c>
      <c r="P493"/>
      <c r="Q493"/>
      <c r="R493"/>
      <c r="S493" t="s">
        <v>4634</v>
      </c>
      <c r="T493"/>
      <c r="U493"/>
      <c r="V493"/>
      <c r="W493"/>
      <c r="X493" s="396">
        <v>3</v>
      </c>
      <c r="Y493" s="396">
        <v>164</v>
      </c>
    </row>
    <row r="494" spans="1:25" x14ac:dyDescent="0.25">
      <c r="A494">
        <f>'Page 1 - General Information'!$G$12</f>
        <v>115508003</v>
      </c>
      <c r="B494" t="str">
        <f>'Page 1 - General Information'!$G$16</f>
        <v>3597</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115508003</v>
      </c>
      <c r="B495" t="str">
        <f>'Page 1 - General Information'!$G$16</f>
        <v>3597</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115508003</v>
      </c>
      <c r="B496" t="str">
        <f>'Page 1 - General Information'!$G$16</f>
        <v>3597</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115508003</v>
      </c>
      <c r="B497" t="str">
        <f>'Page 1 - General Information'!$G$16</f>
        <v>3597</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115508003</v>
      </c>
      <c r="B498" t="str">
        <f>'Page 1 - General Information'!$G$16</f>
        <v>3597</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115508003</v>
      </c>
      <c r="B499" t="str">
        <f>'Page 1 - General Information'!$G$16</f>
        <v>3597</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115508003</v>
      </c>
      <c r="B500" t="str">
        <f>'Page 1 - General Information'!$G$16</f>
        <v>3597</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115508003</v>
      </c>
      <c r="B501" t="str">
        <f>'Page 1 - General Information'!$G$16</f>
        <v>3597</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115508003</v>
      </c>
      <c r="B502" t="str">
        <f>'Page 1 - General Information'!$G$16</f>
        <v>3597</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115508003</v>
      </c>
      <c r="B503" t="str">
        <f>'Page 1 - General Information'!$G$16</f>
        <v>3597</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115508003</v>
      </c>
      <c r="B504" t="str">
        <f>'Page 1 - General Information'!$G$16</f>
        <v>3597</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115508003</v>
      </c>
      <c r="B505" t="str">
        <f>'Page 1 - General Information'!$G$16</f>
        <v>3597</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115508003</v>
      </c>
      <c r="B506" t="str">
        <f>'Page 1 - General Information'!$G$16</f>
        <v>3597</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115508003</v>
      </c>
      <c r="B507" t="str">
        <f>'Page 1 - General Information'!$G$16</f>
        <v>3597</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115508003</v>
      </c>
      <c r="B508" t="str">
        <f>'Page 1 - General Information'!$G$16</f>
        <v>3597</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115508003</v>
      </c>
      <c r="B509" t="str">
        <f>'Page 1 - General Information'!$G$16</f>
        <v>3597</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115508003</v>
      </c>
      <c r="B510" t="str">
        <f>'Page 1 - General Information'!$G$16</f>
        <v>3597</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115508003</v>
      </c>
      <c r="B511" t="str">
        <f>'Page 1 - General Information'!$G$16</f>
        <v>3597</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115508003</v>
      </c>
      <c r="B512" t="str">
        <f>'Page 1 - General Information'!$G$16</f>
        <v>3597</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115508003</v>
      </c>
      <c r="B513" t="str">
        <f>'Page 1 - General Information'!$G$16</f>
        <v>3597</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115508003</v>
      </c>
      <c r="B514" t="str">
        <f>'Page 1 - General Information'!$G$16</f>
        <v>3597</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115508003</v>
      </c>
      <c r="B515" t="str">
        <f>'Page 1 - General Information'!$G$16</f>
        <v>3597</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115508003</v>
      </c>
      <c r="B516" t="str">
        <f>'Page 1 - General Information'!$G$16</f>
        <v>3597</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115508003</v>
      </c>
      <c r="B517" t="str">
        <f>'Page 1 - General Information'!$G$16</f>
        <v>3597</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115508003</v>
      </c>
      <c r="B518" t="str">
        <f>'Page 1 - General Information'!$G$16</f>
        <v>3597</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115508003</v>
      </c>
      <c r="B519" t="str">
        <f>'Page 1 - General Information'!$G$16</f>
        <v>3597</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115508003</v>
      </c>
      <c r="B520" t="str">
        <f>'Page 1 - General Information'!$G$16</f>
        <v>3597</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115508003</v>
      </c>
      <c r="B521" t="str">
        <f>'Page 1 - General Information'!$G$16</f>
        <v>3597</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115508003</v>
      </c>
      <c r="B522" t="str">
        <f>'Page 1 - General Information'!$G$16</f>
        <v>3597</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115508003</v>
      </c>
      <c r="B523" t="str">
        <f>'Page 1 - General Information'!$G$16</f>
        <v>3597</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115508003</v>
      </c>
      <c r="B524" t="str">
        <f>'Page 1 - General Information'!$G$16</f>
        <v>3597</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115508003</v>
      </c>
      <c r="B525" t="str">
        <f>'Page 1 - General Information'!$G$16</f>
        <v>3597</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115508003</v>
      </c>
      <c r="B526" t="str">
        <f>'Page 1 - General Information'!$G$16</f>
        <v>3597</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115508003</v>
      </c>
      <c r="B527" t="str">
        <f>'Page 1 - General Information'!$G$16</f>
        <v>3597</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115508003</v>
      </c>
      <c r="B528" t="str">
        <f>'Page 1 - General Information'!$G$16</f>
        <v>3597</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115508003</v>
      </c>
      <c r="B529" t="str">
        <f>'Page 1 - General Information'!$G$16</f>
        <v>3597</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115508003</v>
      </c>
      <c r="B530" t="str">
        <f>'Page 1 - General Information'!$G$16</f>
        <v>3597</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115508003</v>
      </c>
      <c r="B531" t="str">
        <f>'Page 1 - General Information'!$G$16</f>
        <v>3597</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115508003</v>
      </c>
      <c r="B532" t="str">
        <f>'Page 1 - General Information'!$G$16</f>
        <v>3597</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115508003</v>
      </c>
      <c r="B533" t="str">
        <f>'Page 1 - General Information'!$G$16</f>
        <v>3597</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115508003</v>
      </c>
      <c r="B534" t="str">
        <f>'Page 1 - General Information'!$G$16</f>
        <v>3597</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115508003</v>
      </c>
      <c r="B535" t="str">
        <f>'Page 1 - General Information'!$G$16</f>
        <v>3597</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115508003</v>
      </c>
      <c r="B536" t="str">
        <f>'Page 1 - General Information'!$G$16</f>
        <v>3597</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115508003</v>
      </c>
      <c r="B537" t="str">
        <f>'Page 1 - General Information'!$G$16</f>
        <v>3597</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115508003</v>
      </c>
      <c r="B538" t="str">
        <f>'Page 1 - General Information'!$G$16</f>
        <v>3597</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115508003</v>
      </c>
      <c r="B539" t="str">
        <f>'Page 1 - General Information'!$G$16</f>
        <v>3597</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115508003</v>
      </c>
      <c r="B540" t="str">
        <f>'Page 1 - General Information'!$G$16</f>
        <v>3597</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115508003</v>
      </c>
      <c r="B541" t="str">
        <f>'Page 1 - General Information'!$G$16</f>
        <v>3597</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115508003</v>
      </c>
      <c r="B542" t="str">
        <f>'Page 1 - General Information'!$G$16</f>
        <v>3597</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115508003</v>
      </c>
      <c r="B543" t="str">
        <f>'Page 1 - General Information'!$G$16</f>
        <v>3597</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115508003</v>
      </c>
      <c r="B544" t="str">
        <f>'Page 1 - General Information'!$G$16</f>
        <v>3597</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115508003</v>
      </c>
      <c r="B545" t="str">
        <f>'Page 1 - General Information'!$G$16</f>
        <v>3597</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115508003</v>
      </c>
      <c r="B546" t="str">
        <f>'Page 1 - General Information'!$G$16</f>
        <v>3597</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115508003</v>
      </c>
      <c r="B547" t="str">
        <f>'Page 1 - General Information'!$G$16</f>
        <v>3597</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115508003</v>
      </c>
      <c r="B548" t="str">
        <f>'Page 1 - General Information'!$G$16</f>
        <v>3597</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115508003</v>
      </c>
      <c r="B549" t="str">
        <f>'Page 1 - General Information'!$G$16</f>
        <v>3597</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115508003</v>
      </c>
      <c r="B550" t="str">
        <f>'Page 1 - General Information'!$G$16</f>
        <v>3597</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115508003</v>
      </c>
      <c r="B551" t="str">
        <f>'Page 1 - General Information'!$G$16</f>
        <v>3597</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115508003</v>
      </c>
      <c r="B552" t="str">
        <f>'Page 1 - General Information'!$G$16</f>
        <v>3597</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115508003</v>
      </c>
      <c r="B553" t="str">
        <f>'Page 1 - General Information'!$G$16</f>
        <v>3597</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115508003</v>
      </c>
      <c r="B554" t="str">
        <f>'Page 1 - General Information'!$G$16</f>
        <v>3597</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115508003</v>
      </c>
      <c r="B555" t="str">
        <f>'Page 1 - General Information'!$G$16</f>
        <v>3597</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115508003</v>
      </c>
      <c r="B556" t="str">
        <f>'Page 1 - General Information'!$G$16</f>
        <v>3597</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115508003</v>
      </c>
      <c r="B557" t="str">
        <f>'Page 1 - General Information'!$G$16</f>
        <v>3597</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115508003</v>
      </c>
      <c r="B558" t="str">
        <f>'Page 1 - General Information'!$G$16</f>
        <v>3597</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115508003</v>
      </c>
      <c r="B559" t="str">
        <f>'Page 1 - General Information'!$G$16</f>
        <v>3597</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115508003</v>
      </c>
      <c r="B560" t="str">
        <f>'Page 1 - General Information'!$G$16</f>
        <v>3597</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115508003</v>
      </c>
      <c r="B561" t="str">
        <f>'Page 1 - General Information'!$G$16</f>
        <v>3597</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115508003</v>
      </c>
      <c r="B562" t="str">
        <f>'Page 1 - General Information'!$G$16</f>
        <v>3597</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115508003</v>
      </c>
      <c r="B563" t="str">
        <f>'Page 1 - General Information'!$G$16</f>
        <v>3597</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115508003</v>
      </c>
      <c r="B564" t="str">
        <f>'Page 1 - General Information'!$G$16</f>
        <v>3597</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115508003</v>
      </c>
      <c r="B565" t="str">
        <f>'Page 1 - General Information'!$G$16</f>
        <v>3597</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115508003</v>
      </c>
      <c r="B566" t="str">
        <f>'Page 1 - General Information'!$G$16</f>
        <v>3597</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115508003</v>
      </c>
      <c r="B567" t="str">
        <f>'Page 1 - General Information'!$G$16</f>
        <v>3597</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115508003</v>
      </c>
      <c r="B568" t="str">
        <f>'Page 1 - General Information'!$G$16</f>
        <v>3597</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115508003</v>
      </c>
      <c r="B569" t="str">
        <f>'Page 1 - General Information'!$G$16</f>
        <v>3597</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115508003</v>
      </c>
      <c r="B570" t="str">
        <f>'Page 1 - General Information'!$G$16</f>
        <v>3597</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115508003</v>
      </c>
      <c r="B571" t="str">
        <f>'Page 1 - General Information'!$G$16</f>
        <v>3597</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115508003</v>
      </c>
      <c r="B572" t="str">
        <f>'Page 1 - General Information'!$G$16</f>
        <v>3597</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115508003</v>
      </c>
      <c r="B573" t="str">
        <f>'Page 1 - General Information'!$G$16</f>
        <v>3597</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115508003</v>
      </c>
      <c r="B574" t="str">
        <f>'Page 1 - General Information'!$G$16</f>
        <v>3597</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115508003</v>
      </c>
      <c r="B575" t="str">
        <f>'Page 1 - General Information'!$G$16</f>
        <v>3597</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115508003</v>
      </c>
      <c r="B576" t="str">
        <f>'Page 1 - General Information'!$G$16</f>
        <v>3597</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115508003</v>
      </c>
      <c r="B577" t="str">
        <f>'Page 1 - General Information'!$G$16</f>
        <v>3597</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115508003</v>
      </c>
      <c r="B578" t="str">
        <f>'Page 1 - General Information'!$G$16</f>
        <v>3597</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115508003</v>
      </c>
      <c r="B579" t="str">
        <f>'Page 1 - General Information'!$G$16</f>
        <v>3597</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115508003</v>
      </c>
      <c r="B580" t="str">
        <f>'Page 1 - General Information'!$G$16</f>
        <v>3597</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115508003</v>
      </c>
      <c r="B581" t="str">
        <f>'Page 1 - General Information'!$G$16</f>
        <v>3597</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115508003</v>
      </c>
      <c r="B582" t="str">
        <f>'Page 1 - General Information'!$G$16</f>
        <v>3597</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115508003</v>
      </c>
      <c r="B583" t="str">
        <f>'Page 1 - General Information'!$G$16</f>
        <v>3597</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115508003</v>
      </c>
      <c r="B584" t="str">
        <f>'Page 1 - General Information'!$G$16</f>
        <v>3597</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115508003</v>
      </c>
      <c r="B585" t="str">
        <f>'Page 1 - General Information'!$G$16</f>
        <v>3597</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115508003</v>
      </c>
      <c r="B586" t="str">
        <f>'Page 1 - General Information'!$G$16</f>
        <v>3597</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115508003</v>
      </c>
      <c r="B587" t="str">
        <f>'Page 1 - General Information'!$G$16</f>
        <v>3597</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115508003</v>
      </c>
      <c r="B588" t="str">
        <f>'Page 1 - General Information'!$G$16</f>
        <v>3597</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115508003</v>
      </c>
      <c r="B589" t="str">
        <f>'Page 1 - General Information'!$G$16</f>
        <v>3597</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115508003</v>
      </c>
      <c r="B590" t="str">
        <f>'Page 1 - General Information'!$G$16</f>
        <v>3597</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115508003</v>
      </c>
      <c r="B591" t="str">
        <f>'Page 1 - General Information'!$G$16</f>
        <v>3597</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115508003</v>
      </c>
      <c r="B592" t="str">
        <f>'Page 1 - General Information'!$G$16</f>
        <v>3597</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115508003</v>
      </c>
      <c r="B593" t="str">
        <f>'Page 1 - General Information'!$G$16</f>
        <v>3597</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115508003</v>
      </c>
      <c r="B594" t="str">
        <f>'Page 1 - General Information'!$G$16</f>
        <v>3597</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115508003</v>
      </c>
      <c r="B595" t="str">
        <f>'Page 1 - General Information'!$G$16</f>
        <v>3597</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115508003</v>
      </c>
      <c r="B596" t="str">
        <f>'Page 1 - General Information'!$G$16</f>
        <v>3597</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115508003</v>
      </c>
      <c r="B597" t="str">
        <f>'Page 1 - General Information'!$G$16</f>
        <v>3597</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115508003</v>
      </c>
      <c r="B598" t="str">
        <f>'Page 1 - General Information'!$G$16</f>
        <v>3597</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115508003</v>
      </c>
      <c r="B599" t="str">
        <f>'Page 1 - General Information'!$G$16</f>
        <v>3597</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115508003</v>
      </c>
      <c r="B600" t="str">
        <f>'Page 1 - General Information'!$G$16</f>
        <v>3597</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115508003</v>
      </c>
      <c r="B601" t="str">
        <f>'Page 1 - General Information'!$G$16</f>
        <v>3597</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115508003</v>
      </c>
      <c r="B602" t="str">
        <f>'Page 1 - General Information'!$G$16</f>
        <v>3597</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115508003</v>
      </c>
      <c r="B603" t="str">
        <f>'Page 1 - General Information'!$G$16</f>
        <v>3597</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115508003</v>
      </c>
      <c r="B604" t="str">
        <f>'Page 1 - General Information'!$G$16</f>
        <v>3597</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115508003</v>
      </c>
      <c r="B605" t="str">
        <f>'Page 1 - General Information'!$G$16</f>
        <v>3597</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115508003</v>
      </c>
      <c r="B606" t="str">
        <f>'Page 1 - General Information'!$G$16</f>
        <v>3597</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115508003</v>
      </c>
      <c r="B607" t="str">
        <f>'Page 1 - General Information'!$G$16</f>
        <v>3597</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115508003</v>
      </c>
      <c r="B608" t="str">
        <f>'Page 1 - General Information'!$G$16</f>
        <v>3597</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115508003</v>
      </c>
      <c r="B609" t="str">
        <f>'Page 1 - General Information'!$G$16</f>
        <v>3597</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115508003</v>
      </c>
      <c r="B610" t="str">
        <f>'Page 1 - General Information'!$G$16</f>
        <v>3597</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115508003</v>
      </c>
      <c r="B611" t="str">
        <f>'Page 1 - General Information'!$G$16</f>
        <v>3597</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115508003</v>
      </c>
      <c r="B612" t="str">
        <f>'Page 1 - General Information'!$G$16</f>
        <v>3597</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115508003</v>
      </c>
      <c r="B613" t="str">
        <f>'Page 1 - General Information'!$G$16</f>
        <v>3597</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115508003</v>
      </c>
      <c r="B614" t="str">
        <f>'Page 1 - General Information'!$G$16</f>
        <v>3597</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115508003</v>
      </c>
      <c r="B615" t="str">
        <f>'Page 1 - General Information'!$G$16</f>
        <v>3597</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115508003</v>
      </c>
      <c r="B616" t="str">
        <f>'Page 1 - General Information'!$G$16</f>
        <v>3597</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115508003</v>
      </c>
      <c r="B617" t="str">
        <f>'Page 1 - General Information'!$G$16</f>
        <v>3597</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115508003</v>
      </c>
      <c r="B618" t="str">
        <f>'Page 1 - General Information'!$G$16</f>
        <v>3597</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115508003</v>
      </c>
      <c r="B619" t="str">
        <f>'Page 1 - General Information'!$G$16</f>
        <v>3597</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115508003</v>
      </c>
      <c r="B620" t="str">
        <f>'Page 1 - General Information'!$G$16</f>
        <v>3597</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115508003</v>
      </c>
      <c r="B621" t="str">
        <f>'Page 1 - General Information'!$G$16</f>
        <v>3597</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115508003</v>
      </c>
      <c r="B622" t="str">
        <f>'Page 1 - General Information'!$G$16</f>
        <v>3597</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115508003</v>
      </c>
      <c r="B623" t="str">
        <f>'Page 1 - General Information'!$G$16</f>
        <v>3597</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115508003</v>
      </c>
      <c r="B624" t="str">
        <f>'Page 1 - General Information'!$G$16</f>
        <v>3597</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115508003</v>
      </c>
      <c r="B625" t="str">
        <f>'Page 1 - General Information'!$G$16</f>
        <v>3597</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115508003</v>
      </c>
      <c r="B626" t="str">
        <f>'Page 1 - General Information'!$G$16</f>
        <v>3597</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115508003</v>
      </c>
      <c r="B627" t="str">
        <f>'Page 1 - General Information'!$G$16</f>
        <v>3597</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115508003</v>
      </c>
      <c r="B628" t="str">
        <f>'Page 1 - General Information'!$G$16</f>
        <v>3597</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115508003</v>
      </c>
      <c r="B629" t="str">
        <f>'Page 1 - General Information'!$G$16</f>
        <v>3597</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115508003</v>
      </c>
      <c r="B630" t="str">
        <f>'Page 1 - General Information'!$G$16</f>
        <v>3597</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115508003</v>
      </c>
      <c r="B631" t="str">
        <f>'Page 1 - General Information'!$G$16</f>
        <v>3597</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115508003</v>
      </c>
      <c r="B632" t="str">
        <f>'Page 1 - General Information'!$G$16</f>
        <v>3597</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115508003</v>
      </c>
      <c r="B633" t="str">
        <f>'Page 1 - General Information'!$G$16</f>
        <v>3597</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115508003</v>
      </c>
      <c r="B634" t="str">
        <f>'Page 1 - General Information'!$G$16</f>
        <v>3597</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115508003</v>
      </c>
      <c r="B635" t="str">
        <f>'Page 1 - General Information'!$G$16</f>
        <v>3597</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115508003</v>
      </c>
      <c r="B636" t="str">
        <f>'Page 1 - General Information'!$G$16</f>
        <v>3597</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115508003</v>
      </c>
      <c r="B637" t="str">
        <f>'Page 1 - General Information'!$G$16</f>
        <v>3597</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115508003</v>
      </c>
      <c r="B638" t="str">
        <f>'Page 1 - General Information'!$G$16</f>
        <v>3597</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115508003</v>
      </c>
      <c r="B639" t="str">
        <f>'Page 1 - General Information'!$G$16</f>
        <v>3597</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115508003</v>
      </c>
      <c r="B640" t="str">
        <f>'Page 1 - General Information'!$G$16</f>
        <v>3597</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115508003</v>
      </c>
      <c r="B641" t="str">
        <f>'Page 1 - General Information'!$G$16</f>
        <v>3597</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115508003</v>
      </c>
      <c r="B642" t="str">
        <f>'Page 1 - General Information'!$G$16</f>
        <v>3597</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115508003</v>
      </c>
      <c r="B643" t="str">
        <f>'Page 1 - General Information'!$G$16</f>
        <v>3597</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115508003</v>
      </c>
      <c r="B644" t="str">
        <f>'Page 1 - General Information'!$G$16</f>
        <v>3597</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115508003</v>
      </c>
      <c r="B645" t="str">
        <f>'Page 1 - General Information'!$G$16</f>
        <v>3597</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115508003</v>
      </c>
      <c r="B646" t="str">
        <f>'Page 1 - General Information'!$G$16</f>
        <v>3597</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115508003</v>
      </c>
      <c r="B647" t="str">
        <f>'Page 1 - General Information'!$G$16</f>
        <v>3597</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115508003</v>
      </c>
      <c r="B648" t="str">
        <f>'Page 1 - General Information'!$G$16</f>
        <v>3597</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115508003</v>
      </c>
      <c r="B649" t="str">
        <f>'Page 1 - General Information'!$G$16</f>
        <v>3597</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115508003</v>
      </c>
      <c r="B650" t="str">
        <f>'Page 1 - General Information'!$G$16</f>
        <v>3597</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115508003</v>
      </c>
      <c r="B651" t="str">
        <f>'Page 1 - General Information'!$G$16</f>
        <v>3597</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115508003</v>
      </c>
      <c r="B652" t="str">
        <f>'Page 1 - General Information'!$G$16</f>
        <v>3597</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115508003</v>
      </c>
      <c r="B653" t="str">
        <f>'Page 1 - General Information'!$G$16</f>
        <v>3597</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115508003</v>
      </c>
      <c r="B654" t="str">
        <f>'Page 1 - General Information'!$G$16</f>
        <v>3597</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115508003</v>
      </c>
      <c r="B655" t="str">
        <f>'Page 1 - General Information'!$G$16</f>
        <v>3597</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115508003</v>
      </c>
      <c r="B656" t="str">
        <f>'Page 1 - General Information'!$G$16</f>
        <v>3597</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115508003</v>
      </c>
      <c r="B657" t="str">
        <f>'Page 1 - General Information'!$G$16</f>
        <v>3597</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115508003</v>
      </c>
      <c r="B658" t="str">
        <f>'Page 1 - General Information'!$G$16</f>
        <v>3597</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115508003</v>
      </c>
      <c r="B659" t="str">
        <f>'Page 1 - General Information'!$G$16</f>
        <v>3597</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115508003</v>
      </c>
      <c r="B660" t="str">
        <f>'Page 1 - General Information'!$G$16</f>
        <v>3597</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115508003</v>
      </c>
      <c r="B661" t="str">
        <f>'Page 1 - General Information'!$G$16</f>
        <v>3597</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115508003</v>
      </c>
      <c r="B662" t="str">
        <f>'Page 1 - General Information'!$G$16</f>
        <v>3597</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115508003</v>
      </c>
      <c r="B663" t="str">
        <f>'Page 1 - General Information'!$G$16</f>
        <v>3597</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115508003</v>
      </c>
      <c r="B664" t="str">
        <f>'Page 1 - General Information'!$G$16</f>
        <v>3597</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115508003</v>
      </c>
      <c r="B665" t="str">
        <f>'Page 1 - General Information'!$G$16</f>
        <v>3597</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115508003</v>
      </c>
      <c r="B666" t="str">
        <f>'Page 1 - General Information'!$G$16</f>
        <v>3597</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115508003</v>
      </c>
      <c r="B667" t="str">
        <f>'Page 1 - General Information'!$G$16</f>
        <v>3597</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115508003</v>
      </c>
      <c r="B668" t="str">
        <f>'Page 1 - General Information'!$G$16</f>
        <v>3597</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115508003</v>
      </c>
      <c r="B669" t="str">
        <f>'Page 1 - General Information'!$G$16</f>
        <v>3597</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115508003</v>
      </c>
      <c r="B670" t="str">
        <f>'Page 1 - General Information'!$G$16</f>
        <v>3597</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115508003</v>
      </c>
      <c r="B671" t="str">
        <f>'Page 1 - General Information'!$G$16</f>
        <v>3597</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115508003</v>
      </c>
      <c r="B672" t="str">
        <f>'Page 1 - General Information'!$G$16</f>
        <v>3597</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115508003</v>
      </c>
      <c r="B673" t="str">
        <f>'Page 1 - General Information'!$G$16</f>
        <v>3597</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115508003</v>
      </c>
      <c r="B674" t="str">
        <f>'Page 1 - General Information'!$G$16</f>
        <v>3597</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115508003</v>
      </c>
      <c r="B675" t="str">
        <f>'Page 1 - General Information'!$G$16</f>
        <v>3597</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115508003</v>
      </c>
      <c r="B676" t="str">
        <f>'Page 1 - General Information'!$G$16</f>
        <v>3597</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115508003</v>
      </c>
      <c r="B677" t="str">
        <f>'Page 1 - General Information'!$G$16</f>
        <v>3597</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115508003</v>
      </c>
      <c r="B678" t="str">
        <f>'Page 1 - General Information'!$G$16</f>
        <v>3597</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115508003</v>
      </c>
      <c r="B679" t="str">
        <f>'Page 1 - General Information'!$G$16</f>
        <v>3597</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115508003</v>
      </c>
      <c r="B680" t="str">
        <f>'Page 1 - General Information'!$G$16</f>
        <v>3597</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115508003</v>
      </c>
      <c r="B681" t="str">
        <f>'Page 1 - General Information'!$G$16</f>
        <v>3597</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115508003</v>
      </c>
      <c r="B682" t="str">
        <f>'Page 1 - General Information'!$G$16</f>
        <v>3597</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115508003</v>
      </c>
      <c r="B683" t="str">
        <f>'Page 1 - General Information'!$G$16</f>
        <v>3597</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115508003</v>
      </c>
      <c r="B684" t="str">
        <f>'Page 1 - General Information'!$G$16</f>
        <v>3597</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115508003</v>
      </c>
      <c r="B685" t="str">
        <f>'Page 1 - General Information'!$G$16</f>
        <v>3597</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115508003</v>
      </c>
      <c r="B686" t="str">
        <f>'Page 1 - General Information'!$G$16</f>
        <v>3597</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115508003</v>
      </c>
      <c r="B687" t="str">
        <f>'Page 1 - General Information'!$G$16</f>
        <v>3597</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115508003</v>
      </c>
      <c r="B688" t="str">
        <f>'Page 1 - General Information'!$G$16</f>
        <v>3597</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115508003</v>
      </c>
      <c r="B689" t="str">
        <f>'Page 1 - General Information'!$G$16</f>
        <v>3597</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115508003</v>
      </c>
      <c r="B690" t="str">
        <f>'Page 1 - General Information'!$G$16</f>
        <v>3597</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115508003</v>
      </c>
      <c r="B691" t="str">
        <f>'Page 1 - General Information'!$G$16</f>
        <v>3597</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115508003</v>
      </c>
      <c r="B692" t="str">
        <f>'Page 1 - General Information'!$G$16</f>
        <v>3597</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115508003</v>
      </c>
      <c r="B693" t="str">
        <f>'Page 1 - General Information'!$G$16</f>
        <v>3597</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115508003</v>
      </c>
      <c r="B694" t="str">
        <f>'Page 1 - General Information'!$G$16</f>
        <v>3597</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115508003</v>
      </c>
      <c r="B695" t="str">
        <f>'Page 1 - General Information'!$G$16</f>
        <v>3597</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115508003</v>
      </c>
      <c r="B696" t="str">
        <f>'Page 1 - General Information'!$G$16</f>
        <v>3597</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115508003</v>
      </c>
      <c r="B697" t="str">
        <f>'Page 1 - General Information'!$G$16</f>
        <v>3597</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115508003</v>
      </c>
      <c r="B698" t="str">
        <f>'Page 1 - General Information'!$G$16</f>
        <v>3597</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115508003</v>
      </c>
      <c r="B699" t="str">
        <f>'Page 1 - General Information'!$G$16</f>
        <v>3597</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115508003</v>
      </c>
      <c r="B700" t="str">
        <f>'Page 1 - General Information'!$G$16</f>
        <v>3597</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115508003</v>
      </c>
      <c r="B701" t="str">
        <f>'Page 1 - General Information'!$G$16</f>
        <v>3597</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115508003</v>
      </c>
      <c r="B702" t="str">
        <f>'Page 1 - General Information'!$G$16</f>
        <v>3597</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115508003</v>
      </c>
      <c r="B703" t="str">
        <f>'Page 1 - General Information'!$G$16</f>
        <v>3597</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115508003</v>
      </c>
      <c r="B704" t="str">
        <f>'Page 1 - General Information'!$G$16</f>
        <v>3597</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115508003</v>
      </c>
      <c r="B705" t="str">
        <f>'Page 1 - General Information'!$G$16</f>
        <v>3597</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115508003</v>
      </c>
      <c r="B706" t="str">
        <f>'Page 1 - General Information'!$G$16</f>
        <v>3597</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115508003</v>
      </c>
      <c r="B707" t="str">
        <f>'Page 1 - General Information'!$G$16</f>
        <v>3597</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115508003</v>
      </c>
      <c r="B708" t="str">
        <f>'Page 1 - General Information'!$G$16</f>
        <v>3597</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115508003</v>
      </c>
      <c r="B709" t="str">
        <f>'Page 1 - General Information'!$G$16</f>
        <v>3597</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115508003</v>
      </c>
      <c r="B710" t="str">
        <f>'Page 1 - General Information'!$G$16</f>
        <v>3597</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115508003</v>
      </c>
      <c r="B711" t="str">
        <f>'Page 1 - General Information'!$G$16</f>
        <v>3597</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115508003</v>
      </c>
      <c r="B712" t="str">
        <f>'Page 1 - General Information'!$G$16</f>
        <v>3597</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115508003</v>
      </c>
      <c r="B713" t="str">
        <f>'Page 1 - General Information'!$G$16</f>
        <v>3597</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115508003</v>
      </c>
      <c r="B714" t="str">
        <f>'Page 1 - General Information'!$G$16</f>
        <v>3597</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115508003</v>
      </c>
      <c r="B715" t="str">
        <f>'Page 1 - General Information'!$G$16</f>
        <v>3597</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115508003</v>
      </c>
      <c r="B716" t="str">
        <f>'Page 1 - General Information'!$G$16</f>
        <v>3597</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115508003</v>
      </c>
      <c r="B717" t="str">
        <f>'Page 1 - General Information'!$G$16</f>
        <v>3597</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115508003</v>
      </c>
      <c r="B718" t="str">
        <f>'Page 1 - General Information'!$G$16</f>
        <v>3597</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115508003</v>
      </c>
      <c r="B719" t="str">
        <f>'Page 1 - General Information'!$G$16</f>
        <v>3597</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115508003</v>
      </c>
      <c r="B720" t="str">
        <f>'Page 1 - General Information'!$G$16</f>
        <v>3597</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115508003</v>
      </c>
      <c r="B721" t="str">
        <f>'Page 1 - General Information'!$G$16</f>
        <v>3597</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115508003</v>
      </c>
      <c r="B722" t="str">
        <f>'Page 1 - General Information'!$G$16</f>
        <v>3597</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115508003</v>
      </c>
      <c r="B723" t="str">
        <f>'Page 1 - General Information'!$G$16</f>
        <v>3597</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115508003</v>
      </c>
      <c r="B724" t="str">
        <f>'Page 1 - General Information'!$G$16</f>
        <v>3597</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115508003</v>
      </c>
      <c r="B725" t="str">
        <f>'Page 1 - General Information'!$G$16</f>
        <v>3597</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115508003</v>
      </c>
      <c r="B726" t="str">
        <f>'Page 1 - General Information'!$G$16</f>
        <v>3597</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115508003</v>
      </c>
      <c r="B727" t="str">
        <f>'Page 1 - General Information'!$G$16</f>
        <v>3597</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115508003</v>
      </c>
      <c r="B728" t="str">
        <f>'Page 1 - General Information'!$G$16</f>
        <v>3597</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115508003</v>
      </c>
      <c r="B729" t="str">
        <f>'Page 1 - General Information'!$G$16</f>
        <v>3597</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115508003</v>
      </c>
      <c r="B730" t="str">
        <f>'Page 1 - General Information'!$G$16</f>
        <v>3597</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115508003</v>
      </c>
      <c r="B731" t="str">
        <f>'Page 1 - General Information'!$G$16</f>
        <v>3597</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115508003</v>
      </c>
      <c r="B732" t="str">
        <f>'Page 1 - General Information'!$G$16</f>
        <v>3597</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115508003</v>
      </c>
      <c r="B733" t="str">
        <f>'Page 1 - General Information'!$G$16</f>
        <v>3597</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115508003</v>
      </c>
      <c r="B734" t="str">
        <f>'Page 1 - General Information'!$G$16</f>
        <v>3597</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115508003</v>
      </c>
      <c r="B735" t="str">
        <f>'Page 1 - General Information'!$G$16</f>
        <v>3597</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115508003</v>
      </c>
      <c r="B736" t="str">
        <f>'Page 1 - General Information'!$G$16</f>
        <v>3597</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115508003</v>
      </c>
      <c r="B737" t="str">
        <f>'Page 1 - General Information'!$G$16</f>
        <v>3597</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115508003</v>
      </c>
      <c r="B738" t="str">
        <f>'Page 1 - General Information'!$G$16</f>
        <v>3597</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115508003</v>
      </c>
      <c r="B739" t="str">
        <f>'Page 1 - General Information'!$G$16</f>
        <v>3597</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115508003</v>
      </c>
      <c r="B740" t="str">
        <f>'Page 1 - General Information'!$G$16</f>
        <v>3597</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115508003</v>
      </c>
      <c r="B741" t="str">
        <f>'Page 1 - General Information'!$G$16</f>
        <v>3597</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115508003</v>
      </c>
      <c r="B742" t="str">
        <f>'Page 1 - General Information'!$G$16</f>
        <v>3597</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115508003</v>
      </c>
      <c r="B743" t="str">
        <f>'Page 1 - General Information'!$G$16</f>
        <v>3597</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115508003</v>
      </c>
      <c r="B744" t="str">
        <f>'Page 1 - General Information'!$G$16</f>
        <v>3597</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115508003</v>
      </c>
      <c r="B745" t="str">
        <f>'Page 1 - General Information'!$G$16</f>
        <v>3597</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115508003</v>
      </c>
      <c r="B746" t="str">
        <f>'Page 1 - General Information'!$G$16</f>
        <v>3597</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115508003</v>
      </c>
      <c r="B747" t="str">
        <f>'Page 1 - General Information'!$G$16</f>
        <v>3597</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115508003</v>
      </c>
      <c r="B748" t="str">
        <f>'Page 1 - General Information'!$G$16</f>
        <v>3597</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115508003</v>
      </c>
      <c r="B749" t="str">
        <f>'Page 1 - General Information'!$G$16</f>
        <v>3597</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115508003</v>
      </c>
      <c r="B750" t="str">
        <f>'Page 1 - General Information'!$G$16</f>
        <v>3597</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115508003</v>
      </c>
      <c r="B751" t="str">
        <f>'Page 1 - General Information'!$G$16</f>
        <v>3597</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115508003</v>
      </c>
      <c r="B752" t="str">
        <f>'Page 1 - General Information'!$G$16</f>
        <v>3597</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115508003</v>
      </c>
      <c r="B753" t="str">
        <f>'Page 1 - General Information'!$G$16</f>
        <v>3597</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115508003</v>
      </c>
      <c r="B754" t="str">
        <f>'Page 1 - General Information'!$G$16</f>
        <v>3597</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115508003</v>
      </c>
      <c r="B755" t="str">
        <f>'Page 1 - General Information'!$G$16</f>
        <v>3597</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115508003</v>
      </c>
      <c r="B756" t="str">
        <f>'Page 1 - General Information'!$G$16</f>
        <v>3597</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115508003</v>
      </c>
      <c r="B757" t="str">
        <f>'Page 1 - General Information'!$G$16</f>
        <v>3597</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115508003</v>
      </c>
      <c r="B758" t="str">
        <f>'Page 1 - General Information'!$G$16</f>
        <v>3597</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115508003</v>
      </c>
      <c r="B759" t="str">
        <f>'Page 1 - General Information'!$G$16</f>
        <v>3597</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115508003</v>
      </c>
      <c r="B760" t="str">
        <f>'Page 1 - General Information'!$G$16</f>
        <v>3597</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115508003</v>
      </c>
      <c r="B761" t="str">
        <f>'Page 1 - General Information'!$G$16</f>
        <v>3597</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115508003</v>
      </c>
      <c r="B762" t="str">
        <f>'Page 1 - General Information'!$G$16</f>
        <v>3597</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115508003</v>
      </c>
      <c r="B763" t="str">
        <f>'Page 1 - General Information'!$G$16</f>
        <v>3597</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115508003</v>
      </c>
      <c r="B764" t="str">
        <f>'Page 1 - General Information'!$G$16</f>
        <v>3597</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115508003</v>
      </c>
      <c r="B765" t="str">
        <f>'Page 1 - General Information'!$G$16</f>
        <v>3597</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115508003</v>
      </c>
      <c r="B766" t="str">
        <f>'Page 1 - General Information'!$G$16</f>
        <v>3597</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115508003</v>
      </c>
      <c r="B767" t="str">
        <f>'Page 1 - General Information'!$G$16</f>
        <v>3597</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115508003</v>
      </c>
      <c r="B768" t="str">
        <f>'Page 1 - General Information'!$G$16</f>
        <v>3597</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115508003</v>
      </c>
      <c r="B769" t="str">
        <f>'Page 1 - General Information'!$G$16</f>
        <v>3597</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115508003</v>
      </c>
      <c r="B770" t="str">
        <f>'Page 1 - General Information'!$G$16</f>
        <v>3597</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115508003</v>
      </c>
      <c r="B771" t="str">
        <f>'Page 1 - General Information'!$G$16</f>
        <v>3597</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115508003</v>
      </c>
      <c r="B772" t="str">
        <f>'Page 1 - General Information'!$G$16</f>
        <v>3597</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115508003</v>
      </c>
      <c r="B773" t="str">
        <f>'Page 1 - General Information'!$G$16</f>
        <v>3597</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115508003</v>
      </c>
      <c r="B774" t="str">
        <f>'Page 1 - General Information'!$G$16</f>
        <v>3597</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115508003</v>
      </c>
      <c r="B775" t="str">
        <f>'Page 1 - General Information'!$G$16</f>
        <v>3597</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115508003</v>
      </c>
      <c r="B776" t="str">
        <f>'Page 1 - General Information'!$G$16</f>
        <v>3597</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115508003</v>
      </c>
      <c r="B777" t="str">
        <f>'Page 1 - General Information'!$G$16</f>
        <v>3597</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115508003</v>
      </c>
      <c r="B778" t="str">
        <f>'Page 1 - General Information'!$G$16</f>
        <v>3597</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115508003</v>
      </c>
      <c r="B779" t="str">
        <f>'Page 1 - General Information'!$G$16</f>
        <v>3597</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115508003</v>
      </c>
      <c r="B780" t="str">
        <f>'Page 1 - General Information'!$G$16</f>
        <v>3597</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115508003</v>
      </c>
      <c r="B781" t="str">
        <f>'Page 1 - General Information'!$G$16</f>
        <v>3597</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115508003</v>
      </c>
      <c r="B782" t="str">
        <f>'Page 1 - General Information'!$G$16</f>
        <v>3597</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115508003</v>
      </c>
      <c r="B783" t="str">
        <f>'Page 1 - General Information'!$G$16</f>
        <v>3597</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115508003</v>
      </c>
      <c r="B784" t="str">
        <f>'Page 1 - General Information'!$G$16</f>
        <v>3597</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115508003</v>
      </c>
      <c r="B785" t="str">
        <f>'Page 1 - General Information'!$G$16</f>
        <v>3597</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115508003</v>
      </c>
      <c r="B786" t="str">
        <f>'Page 1 - General Information'!$G$16</f>
        <v>3597</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115508003</v>
      </c>
      <c r="B787" t="str">
        <f>'Page 1 - General Information'!$G$16</f>
        <v>3597</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115508003</v>
      </c>
      <c r="B788" t="str">
        <f>'Page 1 - General Information'!$G$16</f>
        <v>3597</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115508003</v>
      </c>
      <c r="B789" t="str">
        <f>'Page 1 - General Information'!$G$16</f>
        <v>3597</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115508003</v>
      </c>
      <c r="B790" t="str">
        <f>'Page 1 - General Information'!$G$16</f>
        <v>3597</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115508003</v>
      </c>
      <c r="B791" t="str">
        <f>'Page 1 - General Information'!$G$16</f>
        <v>3597</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115508003</v>
      </c>
      <c r="B792" t="str">
        <f>'Page 1 - General Information'!$G$16</f>
        <v>3597</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115508003</v>
      </c>
      <c r="B793" t="str">
        <f>'Page 1 - General Information'!$G$16</f>
        <v>3597</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115508003</v>
      </c>
      <c r="B794" t="str">
        <f>'Page 1 - General Information'!$G$16</f>
        <v>3597</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115508003</v>
      </c>
      <c r="B795" t="str">
        <f>'Page 1 - General Information'!$G$16</f>
        <v>3597</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115508003</v>
      </c>
      <c r="B796" t="str">
        <f>'Page 1 - General Information'!$G$16</f>
        <v>3597</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115508003</v>
      </c>
      <c r="B797" t="str">
        <f>'Page 1 - General Information'!$G$16</f>
        <v>3597</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115508003</v>
      </c>
      <c r="B798" t="str">
        <f>'Page 1 - General Information'!$G$16</f>
        <v>3597</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115508003</v>
      </c>
      <c r="B799" t="str">
        <f>'Page 1 - General Information'!$G$16</f>
        <v>3597</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115508003</v>
      </c>
      <c r="B800" t="str">
        <f>'Page 1 - General Information'!$G$16</f>
        <v>3597</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115508003</v>
      </c>
      <c r="B801" t="str">
        <f>'Page 1 - General Information'!$G$16</f>
        <v>3597</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115508003</v>
      </c>
      <c r="B802" t="str">
        <f>'Page 1 - General Information'!$G$16</f>
        <v>3597</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115508003</v>
      </c>
      <c r="B803" t="str">
        <f>'Page 1 - General Information'!$G$16</f>
        <v>3597</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115508003</v>
      </c>
      <c r="B804" t="str">
        <f>'Page 1 - General Information'!$G$16</f>
        <v>3597</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115508003</v>
      </c>
      <c r="B805" t="str">
        <f>'Page 1 - General Information'!$G$16</f>
        <v>3597</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115508003</v>
      </c>
      <c r="B806" t="str">
        <f>'Page 1 - General Information'!$G$16</f>
        <v>3597</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115508003</v>
      </c>
      <c r="B807" t="str">
        <f>'Page 1 - General Information'!$G$16</f>
        <v>3597</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115508003</v>
      </c>
      <c r="B808" t="str">
        <f>'Page 1 - General Information'!$G$16</f>
        <v>3597</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115508003</v>
      </c>
      <c r="B809" t="str">
        <f>'Page 1 - General Information'!$G$16</f>
        <v>3597</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115508003</v>
      </c>
      <c r="B810" t="str">
        <f>'Page 1 - General Information'!$G$16</f>
        <v>3597</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115508003</v>
      </c>
      <c r="B811" t="str">
        <f>'Page 1 - General Information'!$G$16</f>
        <v>3597</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115508003</v>
      </c>
      <c r="B812" t="str">
        <f>'Page 1 - General Information'!$G$16</f>
        <v>3597</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115508003</v>
      </c>
      <c r="B813" t="str">
        <f>'Page 1 - General Information'!$G$16</f>
        <v>3597</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115508003</v>
      </c>
      <c r="B814" t="str">
        <f>'Page 1 - General Information'!$G$16</f>
        <v>3597</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115508003</v>
      </c>
      <c r="B815" t="str">
        <f>'Page 1 - General Information'!$G$16</f>
        <v>3597</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115508003</v>
      </c>
      <c r="B816" t="str">
        <f>'Page 1 - General Information'!$G$16</f>
        <v>3597</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115508003</v>
      </c>
      <c r="B817" t="str">
        <f>'Page 1 - General Information'!$G$16</f>
        <v>3597</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115508003</v>
      </c>
      <c r="B818" t="str">
        <f>'Page 1 - General Information'!$G$16</f>
        <v>3597</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115508003</v>
      </c>
      <c r="B819" t="str">
        <f>'Page 1 - General Information'!$G$16</f>
        <v>3597</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115508003</v>
      </c>
      <c r="B820" t="str">
        <f>'Page 1 - General Information'!$G$16</f>
        <v>3597</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115508003</v>
      </c>
      <c r="B821" t="str">
        <f>'Page 1 - General Information'!$G$16</f>
        <v>3597</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115508003</v>
      </c>
      <c r="B822" t="str">
        <f>'Page 1 - General Information'!$G$16</f>
        <v>3597</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115508003</v>
      </c>
      <c r="B823" t="str">
        <f>'Page 1 - General Information'!$G$16</f>
        <v>3597</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115508003</v>
      </c>
      <c r="B824" t="str">
        <f>'Page 1 - General Information'!$G$16</f>
        <v>3597</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115508003</v>
      </c>
      <c r="B825" t="str">
        <f>'Page 1 - General Information'!$G$16</f>
        <v>3597</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115508003</v>
      </c>
      <c r="B826" t="str">
        <f>'Page 1 - General Information'!$G$16</f>
        <v>3597</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115508003</v>
      </c>
      <c r="B827" t="str">
        <f>'Page 1 - General Information'!$G$16</f>
        <v>3597</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115508003</v>
      </c>
      <c r="B828" t="str">
        <f>'Page 1 - General Information'!$G$16</f>
        <v>3597</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115508003</v>
      </c>
      <c r="B829" t="str">
        <f>'Page 1 - General Information'!$G$16</f>
        <v>3597</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115508003</v>
      </c>
      <c r="B830" t="str">
        <f>'Page 1 - General Information'!$G$16</f>
        <v>3597</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115508003</v>
      </c>
      <c r="B831" t="str">
        <f>'Page 1 - General Information'!$G$16</f>
        <v>3597</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115508003</v>
      </c>
      <c r="B832" t="str">
        <f>'Page 1 - General Information'!$G$16</f>
        <v>3597</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115508003</v>
      </c>
      <c r="B833" t="str">
        <f>'Page 1 - General Information'!$G$16</f>
        <v>3597</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115508003</v>
      </c>
      <c r="B834" t="str">
        <f>'Page 1 - General Information'!$G$16</f>
        <v>3597</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115508003</v>
      </c>
      <c r="B835" t="str">
        <f>'Page 1 - General Information'!$G$16</f>
        <v>3597</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115508003</v>
      </c>
      <c r="B836" t="str">
        <f>'Page 1 - General Information'!$G$16</f>
        <v>3597</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115508003</v>
      </c>
      <c r="B837" t="str">
        <f>'Page 1 - General Information'!$G$16</f>
        <v>3597</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115508003</v>
      </c>
      <c r="B838" t="str">
        <f>'Page 1 - General Information'!$G$16</f>
        <v>3597</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115508003</v>
      </c>
      <c r="B839" t="str">
        <f>'Page 1 - General Information'!$G$16</f>
        <v>3597</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115508003</v>
      </c>
      <c r="B840" t="str">
        <f>'Page 1 - General Information'!$G$16</f>
        <v>3597</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115508003</v>
      </c>
      <c r="B841" t="str">
        <f>'Page 1 - General Information'!$G$16</f>
        <v>3597</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115508003</v>
      </c>
      <c r="B842" t="str">
        <f>'Page 1 - General Information'!$G$16</f>
        <v>3597</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115508003</v>
      </c>
      <c r="B843" t="str">
        <f>'Page 1 - General Information'!$G$16</f>
        <v>3597</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115508003</v>
      </c>
      <c r="B844" t="str">
        <f>'Page 1 - General Information'!$G$16</f>
        <v>3597</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115508003</v>
      </c>
      <c r="B845" t="str">
        <f>'Page 1 - General Information'!$G$16</f>
        <v>3597</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115508003</v>
      </c>
      <c r="B846" t="str">
        <f>'Page 1 - General Information'!$G$16</f>
        <v>3597</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115508003</v>
      </c>
      <c r="B847" t="str">
        <f>'Page 1 - General Information'!$G$16</f>
        <v>3597</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115508003</v>
      </c>
      <c r="B848" t="str">
        <f>'Page 1 - General Information'!$G$16</f>
        <v>3597</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115508003</v>
      </c>
      <c r="B849" t="str">
        <f>'Page 1 - General Information'!$G$16</f>
        <v>3597</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115508003</v>
      </c>
      <c r="B850" t="str">
        <f>'Page 1 - General Information'!$G$16</f>
        <v>3597</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115508003</v>
      </c>
      <c r="B851" t="str">
        <f>'Page 1 - General Information'!$G$16</f>
        <v>3597</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115508003</v>
      </c>
      <c r="B852" t="str">
        <f>'Page 1 - General Information'!$G$16</f>
        <v>3597</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115508003</v>
      </c>
      <c r="B853" t="str">
        <f>'Page 1 - General Information'!$G$16</f>
        <v>3597</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115508003</v>
      </c>
      <c r="B854" t="str">
        <f>'Page 1 - General Information'!$G$16</f>
        <v>3597</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115508003</v>
      </c>
      <c r="B855" t="str">
        <f>'Page 1 - General Information'!$G$16</f>
        <v>3597</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115508003</v>
      </c>
      <c r="B856" t="str">
        <f>'Page 1 - General Information'!$G$16</f>
        <v>3597</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115508003</v>
      </c>
      <c r="B857" t="str">
        <f>'Page 1 - General Information'!$G$16</f>
        <v>3597</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115508003</v>
      </c>
      <c r="B858" t="str">
        <f>'Page 1 - General Information'!$G$16</f>
        <v>3597</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115508003</v>
      </c>
      <c r="B859" t="str">
        <f>'Page 1 - General Information'!$G$16</f>
        <v>3597</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115508003</v>
      </c>
      <c r="B860" t="str">
        <f>'Page 1 - General Information'!$G$16</f>
        <v>3597</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115508003</v>
      </c>
      <c r="B861" t="str">
        <f>'Page 1 - General Information'!$G$16</f>
        <v>3597</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115508003</v>
      </c>
      <c r="B862" t="str">
        <f>'Page 1 - General Information'!$G$16</f>
        <v>3597</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115508003</v>
      </c>
      <c r="B863" t="str">
        <f>'Page 1 - General Information'!$G$16</f>
        <v>3597</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115508003</v>
      </c>
      <c r="B864" t="str">
        <f>'Page 1 - General Information'!$G$16</f>
        <v>3597</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115508003</v>
      </c>
      <c r="B865" t="str">
        <f>'Page 1 - General Information'!$G$16</f>
        <v>3597</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115508003</v>
      </c>
      <c r="B866" t="str">
        <f>'Page 1 - General Information'!$G$16</f>
        <v>3597</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115508003</v>
      </c>
      <c r="B867" t="str">
        <f>'Page 1 - General Information'!$G$16</f>
        <v>3597</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115508003</v>
      </c>
      <c r="B868" t="str">
        <f>'Page 1 - General Information'!$G$16</f>
        <v>3597</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115508003</v>
      </c>
      <c r="B869" t="str">
        <f>'Page 1 - General Information'!$G$16</f>
        <v>3597</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115508003</v>
      </c>
      <c r="B870" t="str">
        <f>'Page 1 - General Information'!$G$16</f>
        <v>3597</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115508003</v>
      </c>
      <c r="B871" t="str">
        <f>'Page 1 - General Information'!$G$16</f>
        <v>3597</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115508003</v>
      </c>
      <c r="B872" t="str">
        <f>'Page 1 - General Information'!$G$16</f>
        <v>3597</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115508003</v>
      </c>
      <c r="B873" t="str">
        <f>'Page 1 - General Information'!$G$16</f>
        <v>3597</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115508003</v>
      </c>
      <c r="B874" t="str">
        <f>'Page 1 - General Information'!$G$16</f>
        <v>3597</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115508003</v>
      </c>
      <c r="B875" t="str">
        <f>'Page 1 - General Information'!$G$16</f>
        <v>3597</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115508003</v>
      </c>
      <c r="B876" t="str">
        <f>'Page 1 - General Information'!$G$16</f>
        <v>3597</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115508003</v>
      </c>
      <c r="B877" t="str">
        <f>'Page 1 - General Information'!$G$16</f>
        <v>3597</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115508003</v>
      </c>
      <c r="B878" t="str">
        <f>'Page 1 - General Information'!$G$16</f>
        <v>3597</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115508003</v>
      </c>
      <c r="B879" t="str">
        <f>'Page 1 - General Information'!$G$16</f>
        <v>3597</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115508003</v>
      </c>
      <c r="B880" t="str">
        <f>'Page 1 - General Information'!$G$16</f>
        <v>3597</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115508003</v>
      </c>
      <c r="B881" t="str">
        <f>'Page 1 - General Information'!$G$16</f>
        <v>3597</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115508003</v>
      </c>
      <c r="B882" t="str">
        <f>'Page 1 - General Information'!$G$16</f>
        <v>3597</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115508003</v>
      </c>
      <c r="B883" t="str">
        <f>'Page 1 - General Information'!$G$16</f>
        <v>3597</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115508003</v>
      </c>
      <c r="B884" t="str">
        <f>'Page 1 - General Information'!$G$16</f>
        <v>3597</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115508003</v>
      </c>
      <c r="B885" t="str">
        <f>'Page 1 - General Information'!$G$16</f>
        <v>3597</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115508003</v>
      </c>
      <c r="B886" t="str">
        <f>'Page 1 - General Information'!$G$16</f>
        <v>3597</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115508003</v>
      </c>
      <c r="B887" t="str">
        <f>'Page 1 - General Information'!$G$16</f>
        <v>3597</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115508003</v>
      </c>
      <c r="B888" t="str">
        <f>'Page 1 - General Information'!$G$16</f>
        <v>3597</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115508003</v>
      </c>
      <c r="B889" t="str">
        <f>'Page 1 - General Information'!$G$16</f>
        <v>3597</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115508003</v>
      </c>
      <c r="B890" t="str">
        <f>'Page 1 - General Information'!$G$16</f>
        <v>3597</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115508003</v>
      </c>
      <c r="B891" t="str">
        <f>'Page 1 - General Information'!$G$16</f>
        <v>3597</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115508003</v>
      </c>
      <c r="B892" t="str">
        <f>'Page 1 - General Information'!$G$16</f>
        <v>3597</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115508003</v>
      </c>
      <c r="B893" t="str">
        <f>'Page 1 - General Information'!$G$16</f>
        <v>3597</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115508003</v>
      </c>
      <c r="B894" t="str">
        <f>'Page 1 - General Information'!$G$16</f>
        <v>3597</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115508003</v>
      </c>
      <c r="B895" t="str">
        <f>'Page 1 - General Information'!$G$16</f>
        <v>3597</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115508003</v>
      </c>
      <c r="B896" t="str">
        <f>'Page 1 - General Information'!$G$16</f>
        <v>3597</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115508003</v>
      </c>
      <c r="B897" t="str">
        <f>'Page 1 - General Information'!$G$16</f>
        <v>3597</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115508003</v>
      </c>
      <c r="B898" t="str">
        <f>'Page 1 - General Information'!$G$16</f>
        <v>3597</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115508003</v>
      </c>
      <c r="B899" t="str">
        <f>'Page 1 - General Information'!$G$16</f>
        <v>3597</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115508003</v>
      </c>
      <c r="B900" t="str">
        <f>'Page 1 - General Information'!$G$16</f>
        <v>3597</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115508003</v>
      </c>
      <c r="B901" t="str">
        <f>'Page 1 - General Information'!$G$16</f>
        <v>3597</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115508003</v>
      </c>
      <c r="B902" t="str">
        <f>'Page 1 - General Information'!$G$16</f>
        <v>3597</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115508003</v>
      </c>
      <c r="B903" t="str">
        <f>'Page 1 - General Information'!$G$16</f>
        <v>3597</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115508003</v>
      </c>
      <c r="B904" t="str">
        <f>'Page 1 - General Information'!$G$16</f>
        <v>3597</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115508003</v>
      </c>
      <c r="B905" t="str">
        <f>'Page 1 - General Information'!$G$16</f>
        <v>3597</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115508003</v>
      </c>
      <c r="B906" t="str">
        <f>'Page 1 - General Information'!$G$16</f>
        <v>3597</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115508003</v>
      </c>
      <c r="B907" t="str">
        <f>'Page 1 - General Information'!$G$16</f>
        <v>3597</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115508003</v>
      </c>
      <c r="B908" t="str">
        <f>'Page 1 - General Information'!$G$16</f>
        <v>3597</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115508003</v>
      </c>
      <c r="B909" t="str">
        <f>'Page 1 - General Information'!$G$16</f>
        <v>3597</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115508003</v>
      </c>
      <c r="B910" t="str">
        <f>'Page 1 - General Information'!$G$16</f>
        <v>3597</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115508003</v>
      </c>
      <c r="B911" t="str">
        <f>'Page 1 - General Information'!$G$16</f>
        <v>3597</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115508003</v>
      </c>
      <c r="B912" t="str">
        <f>'Page 1 - General Information'!$G$16</f>
        <v>3597</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115508003</v>
      </c>
      <c r="B913" t="str">
        <f>'Page 1 - General Information'!$G$16</f>
        <v>3597</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115508003</v>
      </c>
      <c r="B914" t="str">
        <f>'Page 1 - General Information'!$G$16</f>
        <v>3597</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115508003</v>
      </c>
      <c r="B915" t="str">
        <f>'Page 1 - General Information'!$G$16</f>
        <v>3597</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115508003</v>
      </c>
      <c r="B916" t="str">
        <f>'Page 1 - General Information'!$G$16</f>
        <v>3597</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115508003</v>
      </c>
      <c r="B917" t="str">
        <f>'Page 1 - General Information'!$G$16</f>
        <v>3597</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115508003</v>
      </c>
      <c r="B918" t="str">
        <f>'Page 1 - General Information'!$G$16</f>
        <v>3597</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115508003</v>
      </c>
      <c r="B919" t="str">
        <f>'Page 1 - General Information'!$G$16</f>
        <v>3597</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115508003</v>
      </c>
      <c r="B920" t="str">
        <f>'Page 1 - General Information'!$G$16</f>
        <v>3597</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115508003</v>
      </c>
      <c r="B921" t="str">
        <f>'Page 1 - General Information'!$G$16</f>
        <v>3597</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115508003</v>
      </c>
      <c r="B922" t="str">
        <f>'Page 1 - General Information'!$G$16</f>
        <v>3597</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115508003</v>
      </c>
      <c r="B923" t="str">
        <f>'Page 1 - General Information'!$G$16</f>
        <v>3597</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115508003</v>
      </c>
      <c r="B924" t="str">
        <f>'Page 1 - General Information'!$G$16</f>
        <v>3597</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115508003</v>
      </c>
      <c r="B925" t="str">
        <f>'Page 1 - General Information'!$G$16</f>
        <v>3597</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115508003</v>
      </c>
      <c r="B926" t="str">
        <f>'Page 1 - General Information'!$G$16</f>
        <v>3597</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115508003</v>
      </c>
      <c r="B927" t="str">
        <f>'Page 1 - General Information'!$G$16</f>
        <v>3597</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115508003</v>
      </c>
      <c r="B928" t="str">
        <f>'Page 1 - General Information'!$G$16</f>
        <v>3597</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115508003</v>
      </c>
      <c r="B929" t="str">
        <f>'Page 1 - General Information'!$G$16</f>
        <v>3597</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115508003</v>
      </c>
      <c r="B930" t="str">
        <f>'Page 1 - General Information'!$G$16</f>
        <v>3597</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115508003</v>
      </c>
      <c r="B931" t="str">
        <f>'Page 1 - General Information'!$G$16</f>
        <v>3597</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115508003</v>
      </c>
      <c r="B932" t="str">
        <f>'Page 1 - General Information'!$G$16</f>
        <v>3597</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115508003</v>
      </c>
      <c r="B933" t="str">
        <f>'Page 1 - General Information'!$G$16</f>
        <v>3597</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115508003</v>
      </c>
      <c r="B934" t="str">
        <f>'Page 1 - General Information'!$G$16</f>
        <v>3597</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115508003</v>
      </c>
      <c r="B935" t="str">
        <f>'Page 1 - General Information'!$G$16</f>
        <v>3597</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115508003</v>
      </c>
      <c r="B936" t="str">
        <f>'Page 1 - General Information'!$G$16</f>
        <v>3597</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115508003</v>
      </c>
      <c r="B937" t="str">
        <f>'Page 1 - General Information'!$G$16</f>
        <v>3597</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115508003</v>
      </c>
      <c r="B938" t="str">
        <f>'Page 1 - General Information'!$G$16</f>
        <v>3597</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115508003</v>
      </c>
      <c r="B939" t="str">
        <f>'Page 1 - General Information'!$G$16</f>
        <v>3597</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115508003</v>
      </c>
      <c r="B940" t="str">
        <f>'Page 1 - General Information'!$G$16</f>
        <v>3597</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115508003</v>
      </c>
      <c r="B941" t="str">
        <f>'Page 1 - General Information'!$G$16</f>
        <v>3597</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115508003</v>
      </c>
      <c r="B942" t="str">
        <f>'Page 1 - General Information'!$G$16</f>
        <v>3597</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115508003</v>
      </c>
      <c r="B943" t="str">
        <f>'Page 1 - General Information'!$G$16</f>
        <v>3597</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115508003</v>
      </c>
      <c r="B944" t="str">
        <f>'Page 1 - General Information'!$G$16</f>
        <v>3597</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115508003</v>
      </c>
      <c r="B945" t="str">
        <f>'Page 1 - General Information'!$G$16</f>
        <v>3597</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115508003</v>
      </c>
      <c r="B946" t="str">
        <f>'Page 1 - General Information'!$G$16</f>
        <v>3597</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115508003</v>
      </c>
      <c r="B947" t="str">
        <f>'Page 1 - General Information'!$G$16</f>
        <v>3597</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115508003</v>
      </c>
      <c r="B948" t="str">
        <f>'Page 1 - General Information'!$G$16</f>
        <v>3597</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115508003</v>
      </c>
      <c r="B949" t="str">
        <f>'Page 1 - General Information'!$G$16</f>
        <v>3597</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115508003</v>
      </c>
      <c r="B950" t="str">
        <f>'Page 1 - General Information'!$G$16</f>
        <v>3597</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115508003</v>
      </c>
      <c r="B951" t="str">
        <f>'Page 1 - General Information'!$G$16</f>
        <v>3597</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115508003</v>
      </c>
      <c r="B952" t="str">
        <f>'Page 1 - General Information'!$G$16</f>
        <v>3597</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115508003</v>
      </c>
      <c r="B953" t="str">
        <f>'Page 1 - General Information'!$G$16</f>
        <v>3597</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115508003</v>
      </c>
      <c r="B954" t="str">
        <f>'Page 1 - General Information'!$G$16</f>
        <v>3597</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115508003</v>
      </c>
      <c r="B955" t="str">
        <f>'Page 1 - General Information'!$G$16</f>
        <v>3597</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115508003</v>
      </c>
      <c r="B956" t="str">
        <f>'Page 1 - General Information'!$G$16</f>
        <v>3597</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115508003</v>
      </c>
      <c r="B957" t="str">
        <f>'Page 1 - General Information'!$G$16</f>
        <v>3597</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115508003</v>
      </c>
      <c r="B958" t="str">
        <f>'Page 1 - General Information'!$G$16</f>
        <v>3597</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115508003</v>
      </c>
      <c r="B959" t="str">
        <f>'Page 1 - General Information'!$G$16</f>
        <v>3597</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115508003</v>
      </c>
      <c r="B960" t="str">
        <f>'Page 1 - General Information'!$G$16</f>
        <v>3597</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115508003</v>
      </c>
      <c r="B961" t="str">
        <f>'Page 1 - General Information'!$G$16</f>
        <v>3597</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115508003</v>
      </c>
      <c r="B962" t="str">
        <f>'Page 1 - General Information'!$G$16</f>
        <v>3597</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115508003</v>
      </c>
      <c r="B963" t="str">
        <f>'Page 1 - General Information'!$G$16</f>
        <v>3597</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115508003</v>
      </c>
      <c r="B964" t="str">
        <f>'Page 1 - General Information'!$G$16</f>
        <v>3597</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115508003</v>
      </c>
      <c r="B965" t="str">
        <f>'Page 1 - General Information'!$G$16</f>
        <v>3597</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115508003</v>
      </c>
      <c r="B966" t="str">
        <f>'Page 1 - General Information'!$G$16</f>
        <v>3597</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115508003</v>
      </c>
      <c r="B967" t="str">
        <f>'Page 1 - General Information'!$G$16</f>
        <v>3597</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115508003</v>
      </c>
      <c r="B968" t="str">
        <f>'Page 1 - General Information'!$G$16</f>
        <v>3597</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115508003</v>
      </c>
      <c r="B969" t="str">
        <f>'Page 1 - General Information'!$G$16</f>
        <v>3597</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115508003</v>
      </c>
      <c r="B970" t="str">
        <f>'Page 1 - General Information'!$G$16</f>
        <v>3597</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115508003</v>
      </c>
      <c r="B971" t="str">
        <f>'Page 1 - General Information'!$G$16</f>
        <v>3597</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115508003</v>
      </c>
      <c r="B972" t="str">
        <f>'Page 1 - General Information'!$G$16</f>
        <v>3597</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115508003</v>
      </c>
      <c r="B973" t="str">
        <f>'Page 1 - General Information'!$G$16</f>
        <v>3597</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115508003</v>
      </c>
      <c r="B974" t="str">
        <f>'Page 1 - General Information'!$G$16</f>
        <v>3597</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115508003</v>
      </c>
      <c r="B975" t="str">
        <f>'Page 1 - General Information'!$G$16</f>
        <v>3597</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115508003</v>
      </c>
      <c r="B976" t="str">
        <f>'Page 1 - General Information'!$G$16</f>
        <v>3597</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115508003</v>
      </c>
      <c r="B977" t="str">
        <f>'Page 1 - General Information'!$G$16</f>
        <v>3597</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115508003</v>
      </c>
      <c r="B978" t="str">
        <f>'Page 1 - General Information'!$G$16</f>
        <v>3597</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115508003</v>
      </c>
      <c r="B979" t="str">
        <f>'Page 1 - General Information'!$G$16</f>
        <v>3597</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115508003</v>
      </c>
      <c r="B980" t="str">
        <f>'Page 1 - General Information'!$G$16</f>
        <v>3597</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115508003</v>
      </c>
      <c r="B981" t="str">
        <f>'Page 1 - General Information'!$G$16</f>
        <v>3597</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115508003</v>
      </c>
      <c r="B982" t="str">
        <f>'Page 1 - General Information'!$G$16</f>
        <v>3597</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115508003</v>
      </c>
      <c r="B983" t="str">
        <f>'Page 1 - General Information'!$G$16</f>
        <v>3597</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115508003</v>
      </c>
      <c r="B984" t="str">
        <f>'Page 1 - General Information'!$G$16</f>
        <v>3597</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115508003</v>
      </c>
      <c r="B985" t="str">
        <f>'Page 1 - General Information'!$G$16</f>
        <v>3597</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115508003</v>
      </c>
      <c r="B986" t="str">
        <f>'Page 1 - General Information'!$G$16</f>
        <v>3597</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115508003</v>
      </c>
      <c r="B987" t="str">
        <f>'Page 1 - General Information'!$G$16</f>
        <v>3597</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115508003</v>
      </c>
      <c r="B988" t="str">
        <f>'Page 1 - General Information'!$G$16</f>
        <v>3597</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115508003</v>
      </c>
      <c r="B989" t="str">
        <f>'Page 1 - General Information'!$G$16</f>
        <v>3597</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115508003</v>
      </c>
      <c r="B990" t="str">
        <f>'Page 1 - General Information'!$G$16</f>
        <v>3597</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115508003</v>
      </c>
      <c r="B991" t="str">
        <f>'Page 1 - General Information'!$G$16</f>
        <v>3597</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115508003</v>
      </c>
      <c r="B992" t="str">
        <f>'Page 1 - General Information'!$G$16</f>
        <v>3597</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115508003</v>
      </c>
      <c r="B993" t="str">
        <f>'Page 1 - General Information'!$G$16</f>
        <v>3597</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115508003</v>
      </c>
      <c r="B994" t="str">
        <f>'Page 1 - General Information'!$G$16</f>
        <v>3597</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115508003</v>
      </c>
      <c r="B995" t="str">
        <f>'Page 1 - General Information'!$G$16</f>
        <v>3597</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1989-06-30</v>
      </c>
      <c r="U995"/>
      <c r="V995"/>
      <c r="W995"/>
      <c r="X995" s="396">
        <v>9</v>
      </c>
      <c r="Y995" s="396">
        <v>34</v>
      </c>
    </row>
    <row r="996" spans="1:25" x14ac:dyDescent="0.25">
      <c r="A996">
        <f>'Page 1 - General Information'!$G$12</f>
        <v>115508003</v>
      </c>
      <c r="B996" t="str">
        <f>'Page 1 - General Information'!$G$16</f>
        <v>3597</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115508003</v>
      </c>
      <c r="B997" t="str">
        <f>'Page 1 - General Information'!$G$16</f>
        <v>3597</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2010-06-30</v>
      </c>
      <c r="U997"/>
      <c r="V997"/>
      <c r="W997"/>
      <c r="X997" s="396">
        <v>11</v>
      </c>
      <c r="Y997" s="396">
        <v>34</v>
      </c>
    </row>
    <row r="998" spans="1:25" x14ac:dyDescent="0.25">
      <c r="A998">
        <f>'Page 1 - General Information'!$G$12</f>
        <v>115508003</v>
      </c>
      <c r="B998" t="str">
        <f>'Page 1 - General Information'!$G$16</f>
        <v>3597</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115508003</v>
      </c>
      <c r="B999" t="str">
        <f>'Page 1 - General Information'!$G$16</f>
        <v>3597</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115508003</v>
      </c>
      <c r="B1000" t="str">
        <f>'Page 1 - General Information'!$G$16</f>
        <v>3597</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115508003</v>
      </c>
      <c r="B1001" t="str">
        <f>'Page 1 - General Information'!$G$16</f>
        <v>3597</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115508003</v>
      </c>
      <c r="B1002" t="str">
        <f>'Page 1 - General Information'!$G$16</f>
        <v>3597</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115508003</v>
      </c>
      <c r="B1003" t="str">
        <f>'Page 1 - General Information'!$G$16</f>
        <v>3597</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115508003</v>
      </c>
      <c r="B1004" t="str">
        <f>'Page 1 - General Information'!$G$16</f>
        <v>3597</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115508003</v>
      </c>
      <c r="B1005" t="str">
        <f>'Page 1 - General Information'!$G$16</f>
        <v>3597</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115508003</v>
      </c>
      <c r="B1006" t="str">
        <f>'Page 1 - General Information'!$G$16</f>
        <v>3597</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115508003</v>
      </c>
      <c r="B1007" t="str">
        <f>'Page 1 - General Information'!$G$16</f>
        <v>3597</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115508003</v>
      </c>
      <c r="B1008" t="str">
        <f>'Page 1 - General Information'!$G$16</f>
        <v>3597</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115508003</v>
      </c>
      <c r="B1009" t="str">
        <f>'Page 1 - General Information'!$G$16</f>
        <v>3597</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115508003</v>
      </c>
      <c r="B1010" t="str">
        <f>'Page 1 - General Information'!$G$16</f>
        <v>3597</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115508003</v>
      </c>
      <c r="B1011" t="str">
        <f>'Page 1 - General Information'!$G$16</f>
        <v>3597</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115508003</v>
      </c>
      <c r="B1012" t="str">
        <f>'Page 1 - General Information'!$G$16</f>
        <v>3597</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115508003</v>
      </c>
      <c r="B1013" t="str">
        <f>'Page 1 - General Information'!$G$16</f>
        <v>3597</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115508003</v>
      </c>
      <c r="B1014" t="str">
        <f>'Page 1 - General Information'!$G$16</f>
        <v>3597</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115508003</v>
      </c>
      <c r="B1015" t="str">
        <f>'Page 1 - General Information'!$G$16</f>
        <v>3597</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115508003</v>
      </c>
      <c r="B1016" t="str">
        <f>'Page 1 - General Information'!$G$16</f>
        <v>3597</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115508003</v>
      </c>
      <c r="B1017" t="str">
        <f>'Page 1 - General Information'!$G$16</f>
        <v>3597</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115508003</v>
      </c>
      <c r="B1018" t="str">
        <f>'Page 1 - General Information'!$G$16</f>
        <v>3597</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115508003</v>
      </c>
      <c r="B1019" t="str">
        <f>'Page 1 - General Information'!$G$16</f>
        <v>3597</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115508003</v>
      </c>
      <c r="B1020" t="str">
        <f>'Page 1 - General Information'!$G$16</f>
        <v>3597</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115508003</v>
      </c>
      <c r="B1021" t="str">
        <f>'Page 1 - General Information'!$G$16</f>
        <v>3597</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115508003</v>
      </c>
      <c r="B1022" t="str">
        <f>'Page 1 - General Information'!$G$16</f>
        <v>3597</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115508003</v>
      </c>
      <c r="B1023" t="str">
        <f>'Page 1 - General Information'!$G$16</f>
        <v>3597</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115508003</v>
      </c>
      <c r="B1024" t="str">
        <f>'Page 1 - General Information'!$G$16</f>
        <v>3597</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115508003</v>
      </c>
      <c r="B1025" t="str">
        <f>'Page 1 - General Information'!$G$16</f>
        <v>3597</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115508003</v>
      </c>
      <c r="B1026" t="str">
        <f>'Page 1 - General Information'!$G$16</f>
        <v>3597</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115508003</v>
      </c>
      <c r="B1027" t="str">
        <f>'Page 1 - General Information'!$G$16</f>
        <v>3597</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115508003</v>
      </c>
      <c r="B1028" t="str">
        <f>'Page 1 - General Information'!$G$16</f>
        <v>3597</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115508003</v>
      </c>
      <c r="B1029" t="str">
        <f>'Page 1 - General Information'!$G$16</f>
        <v>3597</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115508003</v>
      </c>
      <c r="B1030" t="str">
        <f>'Page 1 - General Information'!$G$16</f>
        <v>3597</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115508003</v>
      </c>
      <c r="B1031" t="str">
        <f>'Page 1 - General Information'!$G$16</f>
        <v>3597</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115508003</v>
      </c>
      <c r="B1032" t="str">
        <f>'Page 1 - General Information'!$G$16</f>
        <v>3597</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115508003</v>
      </c>
      <c r="B1033" t="str">
        <f>'Page 1 - General Information'!$G$16</f>
        <v>3597</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115508003</v>
      </c>
      <c r="B1034" t="str">
        <f>'Page 1 - General Information'!$G$16</f>
        <v>3597</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115508003</v>
      </c>
      <c r="B1035" t="str">
        <f>'Page 1 - General Information'!$G$16</f>
        <v>3597</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115508003</v>
      </c>
      <c r="B1036" t="str">
        <f>'Page 1 - General Information'!$G$16</f>
        <v>3597</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115508003</v>
      </c>
      <c r="B1037" t="str">
        <f>'Page 1 - General Information'!$G$16</f>
        <v>3597</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115508003</v>
      </c>
      <c r="B1038" t="str">
        <f>'Page 1 - General Information'!$G$16</f>
        <v>3597</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115508003</v>
      </c>
      <c r="B1039" t="str">
        <f>'Page 1 - General Information'!$G$16</f>
        <v>3597</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115508003</v>
      </c>
      <c r="B1040" t="str">
        <f>'Page 1 - General Information'!$G$16</f>
        <v>3597</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1985-06-30</v>
      </c>
      <c r="U1040"/>
      <c r="V1040"/>
      <c r="W1040"/>
      <c r="X1040" s="396">
        <v>9</v>
      </c>
      <c r="Y1040" s="396">
        <v>37</v>
      </c>
    </row>
    <row r="1041" spans="1:25" x14ac:dyDescent="0.25">
      <c r="A1041">
        <f>'Page 1 - General Information'!$G$12</f>
        <v>115508003</v>
      </c>
      <c r="B1041" t="str">
        <f>'Page 1 - General Information'!$G$16</f>
        <v>3597</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115508003</v>
      </c>
      <c r="B1042" t="str">
        <f>'Page 1 - General Information'!$G$16</f>
        <v>3597</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2016-06-30</v>
      </c>
      <c r="U1042"/>
      <c r="V1042"/>
      <c r="W1042"/>
      <c r="X1042" s="396">
        <v>11</v>
      </c>
      <c r="Y1042" s="396">
        <v>37</v>
      </c>
    </row>
    <row r="1043" spans="1:25" x14ac:dyDescent="0.25">
      <c r="A1043">
        <f>'Page 1 - General Information'!$G$12</f>
        <v>115508003</v>
      </c>
      <c r="B1043" t="str">
        <f>'Page 1 - General Information'!$G$16</f>
        <v>3597</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115508003</v>
      </c>
      <c r="B1044" t="str">
        <f>'Page 1 - General Information'!$G$16</f>
        <v>3597</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115508003</v>
      </c>
      <c r="B1045" t="str">
        <f>'Page 1 - General Information'!$G$16</f>
        <v>3597</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115508003</v>
      </c>
      <c r="B1046" t="str">
        <f>'Page 1 - General Information'!$G$16</f>
        <v>3597</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115508003</v>
      </c>
      <c r="B1047" t="str">
        <f>'Page 1 - General Information'!$G$16</f>
        <v>3597</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115508003</v>
      </c>
      <c r="B1048" t="str">
        <f>'Page 1 - General Information'!$G$16</f>
        <v>3597</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115508003</v>
      </c>
      <c r="B1049" t="str">
        <f>'Page 1 - General Information'!$G$16</f>
        <v>3597</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115508003</v>
      </c>
      <c r="B1050" t="str">
        <f>'Page 1 - General Information'!$G$16</f>
        <v>3597</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115508003</v>
      </c>
      <c r="B1051" t="str">
        <f>'Page 1 - General Information'!$G$16</f>
        <v>3597</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115508003</v>
      </c>
      <c r="B1052" t="str">
        <f>'Page 1 - General Information'!$G$16</f>
        <v>3597</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115508003</v>
      </c>
      <c r="B1053" t="str">
        <f>'Page 1 - General Information'!$G$16</f>
        <v>3597</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115508003</v>
      </c>
      <c r="B1054" t="str">
        <f>'Page 1 - General Information'!$G$16</f>
        <v>3597</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115508003</v>
      </c>
      <c r="B1055" t="str">
        <f>'Page 1 - General Information'!$G$16</f>
        <v>3597</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115508003</v>
      </c>
      <c r="B1056" t="str">
        <f>'Page 1 - General Information'!$G$16</f>
        <v>3597</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115508003</v>
      </c>
      <c r="B1057" t="str">
        <f>'Page 1 - General Information'!$G$16</f>
        <v>3597</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115508003</v>
      </c>
      <c r="B1058" t="str">
        <f>'Page 1 - General Information'!$G$16</f>
        <v>3597</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115508003</v>
      </c>
      <c r="B1059" t="str">
        <f>'Page 1 - General Information'!$G$16</f>
        <v>3597</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115508003</v>
      </c>
      <c r="B1060" t="str">
        <f>'Page 1 - General Information'!$G$16</f>
        <v>3597</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115508003</v>
      </c>
      <c r="B1061" t="str">
        <f>'Page 1 - General Information'!$G$16</f>
        <v>3597</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115508003</v>
      </c>
      <c r="B1062" t="str">
        <f>'Page 1 - General Information'!$G$16</f>
        <v>3597</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115508003</v>
      </c>
      <c r="B1063" t="str">
        <f>'Page 1 - General Information'!$G$16</f>
        <v>3597</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115508003</v>
      </c>
      <c r="B1064" t="str">
        <f>'Page 1 - General Information'!$G$16</f>
        <v>3597</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115508003</v>
      </c>
      <c r="B1065" t="str">
        <f>'Page 1 - General Information'!$G$16</f>
        <v>3597</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115508003</v>
      </c>
      <c r="B1066" t="str">
        <f>'Page 1 - General Information'!$G$16</f>
        <v>3597</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115508003</v>
      </c>
      <c r="B1067" t="str">
        <f>'Page 1 - General Information'!$G$16</f>
        <v>3597</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115508003</v>
      </c>
      <c r="B1068" t="str">
        <f>'Page 1 - General Information'!$G$16</f>
        <v>3597</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115508003</v>
      </c>
      <c r="B1069" t="str">
        <f>'Page 1 - General Information'!$G$16</f>
        <v>3597</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115508003</v>
      </c>
      <c r="B1070" t="str">
        <f>'Page 1 - General Information'!$G$16</f>
        <v>3597</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115508003</v>
      </c>
      <c r="B1071" t="str">
        <f>'Page 1 - General Information'!$G$16</f>
        <v>3597</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115508003</v>
      </c>
      <c r="B1072" t="str">
        <f>'Page 1 - General Information'!$G$16</f>
        <v>3597</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115508003</v>
      </c>
      <c r="B1073" t="str">
        <f>'Page 1 - General Information'!$G$16</f>
        <v>3597</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115508003</v>
      </c>
      <c r="B1074" t="str">
        <f>'Page 1 - General Information'!$G$16</f>
        <v>3597</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115508003</v>
      </c>
      <c r="B1075" t="str">
        <f>'Page 1 - General Information'!$G$16</f>
        <v>3597</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115508003</v>
      </c>
      <c r="B1076" t="str">
        <f>'Page 1 - General Information'!$G$16</f>
        <v>3597</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115508003</v>
      </c>
      <c r="B1077" t="str">
        <f>'Page 1 - General Information'!$G$16</f>
        <v>3597</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115508003</v>
      </c>
      <c r="B1078" t="str">
        <f>'Page 1 - General Information'!$G$16</f>
        <v>3597</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115508003</v>
      </c>
      <c r="B1079" t="str">
        <f>'Page 1 - General Information'!$G$16</f>
        <v>3597</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115508003</v>
      </c>
      <c r="B1080" t="str">
        <f>'Page 1 - General Information'!$G$16</f>
        <v>3597</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115508003</v>
      </c>
      <c r="B1081" t="str">
        <f>'Page 1 - General Information'!$G$16</f>
        <v>3597</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115508003</v>
      </c>
      <c r="B1082" t="str">
        <f>'Page 1 - General Information'!$G$16</f>
        <v>3597</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115508003</v>
      </c>
      <c r="B1083" t="str">
        <f>'Page 1 - General Information'!$G$16</f>
        <v>3597</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115508003</v>
      </c>
      <c r="B1084" t="str">
        <f>'Page 1 - General Information'!$G$16</f>
        <v>3597</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115508003</v>
      </c>
      <c r="B1085" t="str">
        <f>'Page 1 - General Information'!$G$16</f>
        <v>3597</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115508003</v>
      </c>
      <c r="B1086" t="str">
        <f>'Page 1 - General Information'!$G$16</f>
        <v>3597</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115508003</v>
      </c>
      <c r="B1087" t="str">
        <f>'Page 1 - General Information'!$G$16</f>
        <v>3597</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115508003</v>
      </c>
      <c r="B1088" t="str">
        <f>'Page 1 - General Information'!$G$16</f>
        <v>3597</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115508003</v>
      </c>
      <c r="B1089" t="str">
        <f>'Page 1 - General Information'!$G$16</f>
        <v>3597</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115508003</v>
      </c>
      <c r="B1090" t="str">
        <f>'Page 1 - General Information'!$G$16</f>
        <v>3597</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115508003</v>
      </c>
      <c r="B1091" t="str">
        <f>'Page 1 - General Information'!$G$16</f>
        <v>3597</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115508003</v>
      </c>
      <c r="B1092" t="str">
        <f>'Page 1 - General Information'!$G$16</f>
        <v>3597</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115508003</v>
      </c>
      <c r="B1093" t="str">
        <f>'Page 1 - General Information'!$G$16</f>
        <v>3597</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115508003</v>
      </c>
      <c r="B1094" t="str">
        <f>'Page 1 - General Information'!$G$16</f>
        <v>3597</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115508003</v>
      </c>
      <c r="B1095" t="str">
        <f>'Page 1 - General Information'!$G$16</f>
        <v>3597</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115508003</v>
      </c>
      <c r="B1096" t="str">
        <f>'Page 1 - General Information'!$G$16</f>
        <v>3597</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115508003</v>
      </c>
      <c r="B1097" t="str">
        <f>'Page 1 - General Information'!$G$16</f>
        <v>3597</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115508003</v>
      </c>
      <c r="B1098" t="str">
        <f>'Page 1 - General Information'!$G$16</f>
        <v>3597</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115508003</v>
      </c>
      <c r="B1099" t="str">
        <f>'Page 1 - General Information'!$G$16</f>
        <v>3597</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115508003</v>
      </c>
      <c r="B1100" t="str">
        <f>'Page 1 - General Information'!$G$16</f>
        <v>3597</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115508003</v>
      </c>
      <c r="B1101" t="str">
        <f>'Page 1 - General Information'!$G$16</f>
        <v>3597</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115508003</v>
      </c>
      <c r="B1102" t="str">
        <f>'Page 1 - General Information'!$G$16</f>
        <v>3597</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115508003</v>
      </c>
      <c r="B1103" t="str">
        <f>'Page 1 - General Information'!$G$16</f>
        <v>3597</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115508003</v>
      </c>
      <c r="B1104" t="str">
        <f>'Page 1 - General Information'!$G$16</f>
        <v>3597</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115508003</v>
      </c>
      <c r="B1105" t="str">
        <f>'Page 1 - General Information'!$G$16</f>
        <v>3597</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115508003</v>
      </c>
      <c r="B1106" t="str">
        <f>'Page 1 - General Information'!$G$16</f>
        <v>3597</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115508003</v>
      </c>
      <c r="B1107" t="str">
        <f>'Page 1 - General Information'!$G$16</f>
        <v>3597</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115508003</v>
      </c>
      <c r="B1108" t="str">
        <f>'Page 1 - General Information'!$G$16</f>
        <v>3597</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115508003</v>
      </c>
      <c r="B1109" t="str">
        <f>'Page 1 - General Information'!$G$16</f>
        <v>3597</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115508003</v>
      </c>
      <c r="B1110" t="str">
        <f>'Page 1 - General Information'!$G$16</f>
        <v>3597</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115508003</v>
      </c>
      <c r="B1111" t="str">
        <f>'Page 1 - General Information'!$G$16</f>
        <v>3597</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115508003</v>
      </c>
      <c r="B1112" t="str">
        <f>'Page 1 - General Information'!$G$16</f>
        <v>3597</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115508003</v>
      </c>
      <c r="B1113" t="str">
        <f>'Page 1 - General Information'!$G$16</f>
        <v>3597</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115508003</v>
      </c>
      <c r="B1114" t="str">
        <f>'Page 1 - General Information'!$G$16</f>
        <v>3597</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115508003</v>
      </c>
      <c r="B1115" t="str">
        <f>'Page 1 - General Information'!$G$16</f>
        <v>3597</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115508003</v>
      </c>
      <c r="B1116" t="str">
        <f>'Page 1 - General Information'!$G$16</f>
        <v>3597</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115508003</v>
      </c>
      <c r="B1117" t="str">
        <f>'Page 1 - General Information'!$G$16</f>
        <v>3597</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115508003</v>
      </c>
      <c r="B1118" t="str">
        <f>'Page 1 - General Information'!$G$16</f>
        <v>3597</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115508003</v>
      </c>
      <c r="B1119" t="str">
        <f>'Page 1 - General Information'!$G$16</f>
        <v>3597</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115508003</v>
      </c>
      <c r="B1120" t="str">
        <f>'Page 1 - General Information'!$G$16</f>
        <v>3597</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115508003</v>
      </c>
      <c r="B1121" t="str">
        <f>'Page 1 - General Information'!$G$16</f>
        <v>3597</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115508003</v>
      </c>
      <c r="B1122" t="str">
        <f>'Page 1 - General Information'!$G$16</f>
        <v>3597</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115508003</v>
      </c>
      <c r="B1123" t="str">
        <f>'Page 1 - General Information'!$G$16</f>
        <v>3597</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115508003</v>
      </c>
      <c r="B1124" t="str">
        <f>'Page 1 - General Information'!$G$16</f>
        <v>3597</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115508003</v>
      </c>
      <c r="B1125" t="str">
        <f>'Page 1 - General Information'!$G$16</f>
        <v>3597</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115508003</v>
      </c>
      <c r="B1126" t="str">
        <f>'Page 1 - General Information'!$G$16</f>
        <v>3597</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115508003</v>
      </c>
      <c r="B1127" t="str">
        <f>'Page 1 - General Information'!$G$16</f>
        <v>3597</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115508003</v>
      </c>
      <c r="B1128" t="str">
        <f>'Page 1 - General Information'!$G$16</f>
        <v>3597</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115508003</v>
      </c>
      <c r="B1129" t="str">
        <f>'Page 1 - General Information'!$G$16</f>
        <v>3597</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115508003</v>
      </c>
      <c r="B1130" t="str">
        <f>'Page 1 - General Information'!$G$16</f>
        <v>3597</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115508003</v>
      </c>
      <c r="B1131" t="str">
        <f>'Page 1 - General Information'!$G$16</f>
        <v>3597</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115508003</v>
      </c>
      <c r="B1132" t="str">
        <f>'Page 1 - General Information'!$G$16</f>
        <v>3597</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115508003</v>
      </c>
      <c r="B1133" t="str">
        <f>'Page 1 - General Information'!$G$16</f>
        <v>3597</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115508003</v>
      </c>
      <c r="B1134" t="str">
        <f>'Page 1 - General Information'!$G$16</f>
        <v>3597</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115508003</v>
      </c>
      <c r="B1135" t="str">
        <f>'Page 1 - General Information'!$G$16</f>
        <v>3597</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115508003</v>
      </c>
      <c r="B1136" t="str">
        <f>'Page 1 - General Information'!$G$16</f>
        <v>3597</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115508003</v>
      </c>
      <c r="B1137" t="str">
        <f>'Page 1 - General Information'!$G$16</f>
        <v>3597</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115508003</v>
      </c>
      <c r="B1138" t="str">
        <f>'Page 1 - General Information'!$G$16</f>
        <v>3597</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115508003</v>
      </c>
      <c r="B1139" t="str">
        <f>'Page 1 - General Information'!$G$16</f>
        <v>3597</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115508003</v>
      </c>
      <c r="B1140" t="str">
        <f>'Page 1 - General Information'!$G$16</f>
        <v>3597</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115508003</v>
      </c>
      <c r="B1141" t="str">
        <f>'Page 1 - General Information'!$G$16</f>
        <v>3597</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115508003</v>
      </c>
      <c r="B1142" t="str">
        <f>'Page 1 - General Information'!$G$16</f>
        <v>3597</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115508003</v>
      </c>
      <c r="B1143" t="str">
        <f>'Page 1 - General Information'!$G$16</f>
        <v>3597</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115508003</v>
      </c>
      <c r="B1144" t="str">
        <f>'Page 1 - General Information'!$G$16</f>
        <v>3597</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115508003</v>
      </c>
      <c r="B1145" t="str">
        <f>'Page 1 - General Information'!$G$16</f>
        <v>3597</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115508003</v>
      </c>
      <c r="B1146" t="str">
        <f>'Page 1 - General Information'!$G$16</f>
        <v>3597</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115508003</v>
      </c>
      <c r="B1147" t="str">
        <f>'Page 1 - General Information'!$G$16</f>
        <v>3597</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115508003</v>
      </c>
      <c r="B1148" t="str">
        <f>'Page 1 - General Information'!$G$16</f>
        <v>3597</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115508003</v>
      </c>
      <c r="B1149" t="str">
        <f>'Page 1 - General Information'!$G$16</f>
        <v>3597</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115508003</v>
      </c>
      <c r="B1150" t="str">
        <f>'Page 1 - General Information'!$G$16</f>
        <v>3597</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115508003</v>
      </c>
      <c r="B1151" t="str">
        <f>'Page 1 - General Information'!$G$16</f>
        <v>3597</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115508003</v>
      </c>
      <c r="B1152" t="str">
        <f>'Page 1 - General Information'!$G$16</f>
        <v>3597</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115508003</v>
      </c>
      <c r="B1153" t="str">
        <f>'Page 1 - General Information'!$G$16</f>
        <v>3597</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115508003</v>
      </c>
      <c r="B1154" t="str">
        <f>'Page 1 - General Information'!$G$16</f>
        <v>3597</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115508003</v>
      </c>
      <c r="B1155" t="str">
        <f>'Page 1 - General Information'!$G$16</f>
        <v>3597</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115508003</v>
      </c>
      <c r="B1156" t="str">
        <f>'Page 1 - General Information'!$G$16</f>
        <v>3597</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115508003</v>
      </c>
      <c r="B1157" t="str">
        <f>'Page 1 - General Information'!$G$16</f>
        <v>3597</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115508003</v>
      </c>
      <c r="B1158" t="str">
        <f>'Page 1 - General Information'!$G$16</f>
        <v>3597</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115508003</v>
      </c>
      <c r="B1159" t="str">
        <f>'Page 1 - General Information'!$G$16</f>
        <v>3597</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115508003</v>
      </c>
      <c r="B1160" t="str">
        <f>'Page 1 - General Information'!$G$16</f>
        <v>3597</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115508003</v>
      </c>
      <c r="B1161" t="str">
        <f>'Page 1 - General Information'!$G$16</f>
        <v>3597</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115508003</v>
      </c>
      <c r="B1162" t="str">
        <f>'Page 1 - General Information'!$G$16</f>
        <v>3597</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115508003</v>
      </c>
      <c r="B1163" t="str">
        <f>'Page 1 - General Information'!$G$16</f>
        <v>3597</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115508003</v>
      </c>
      <c r="B1164" t="str">
        <f>'Page 1 - General Information'!$G$16</f>
        <v>3597</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115508003</v>
      </c>
      <c r="B1165" t="str">
        <f>'Page 1 - General Information'!$G$16</f>
        <v>3597</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115508003</v>
      </c>
      <c r="B1166" t="str">
        <f>'Page 1 - General Information'!$G$16</f>
        <v>3597</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115508003</v>
      </c>
      <c r="B1167" t="str">
        <f>'Page 1 - General Information'!$G$16</f>
        <v>3597</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115508003</v>
      </c>
      <c r="B1168" t="str">
        <f>'Page 1 - General Information'!$G$16</f>
        <v>3597</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115508003</v>
      </c>
      <c r="B1169" t="str">
        <f>'Page 1 - General Information'!$G$16</f>
        <v>3597</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115508003</v>
      </c>
      <c r="B1170" t="str">
        <f>'Page 1 - General Information'!$G$16</f>
        <v>3597</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115508003</v>
      </c>
      <c r="B1171" t="str">
        <f>'Page 1 - General Information'!$G$16</f>
        <v>3597</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115508003</v>
      </c>
      <c r="B1172" t="str">
        <f>'Page 1 - General Information'!$G$16</f>
        <v>3597</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115508003</v>
      </c>
      <c r="B1173" t="str">
        <f>'Page 1 - General Information'!$G$16</f>
        <v>3597</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115508003</v>
      </c>
      <c r="B1174" t="str">
        <f>'Page 1 - General Information'!$G$16</f>
        <v>3597</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115508003</v>
      </c>
      <c r="B1175" t="str">
        <f>'Page 1 - General Information'!$G$16</f>
        <v>3597</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115508003</v>
      </c>
      <c r="B1176" t="str">
        <f>'Page 1 - General Information'!$G$16</f>
        <v>3597</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115508003</v>
      </c>
      <c r="B1177" t="str">
        <f>'Page 1 - General Information'!$G$16</f>
        <v>3597</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115508003</v>
      </c>
      <c r="B1178" t="str">
        <f>'Page 1 - General Information'!$G$16</f>
        <v>3597</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115508003</v>
      </c>
      <c r="B1179" t="str">
        <f>'Page 1 - General Information'!$G$16</f>
        <v>3597</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115508003</v>
      </c>
      <c r="B1180" t="str">
        <f>'Page 1 - General Information'!$G$16</f>
        <v>3597</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115508003</v>
      </c>
      <c r="B1181" t="str">
        <f>'Page 1 - General Information'!$G$16</f>
        <v>3597</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115508003</v>
      </c>
      <c r="B1182" t="str">
        <f>'Page 1 - General Information'!$G$16</f>
        <v>3597</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115508003</v>
      </c>
      <c r="B1183" t="str">
        <f>'Page 1 - General Information'!$G$16</f>
        <v>3597</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115508003</v>
      </c>
      <c r="B1184" t="str">
        <f>'Page 1 - General Information'!$G$16</f>
        <v>3597</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115508003</v>
      </c>
      <c r="B1185" t="str">
        <f>'Page 1 - General Information'!$G$16</f>
        <v>3597</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115508003</v>
      </c>
      <c r="B1186" t="str">
        <f>'Page 1 - General Information'!$G$16</f>
        <v>3597</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115508003</v>
      </c>
      <c r="B1187" t="str">
        <f>'Page 1 - General Information'!$G$16</f>
        <v>3597</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115508003</v>
      </c>
      <c r="B1188" t="str">
        <f>'Page 1 - General Information'!$G$16</f>
        <v>3597</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115508003</v>
      </c>
      <c r="B1189" t="str">
        <f>'Page 1 - General Information'!$G$16</f>
        <v>3597</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115508003</v>
      </c>
      <c r="B1190" t="str">
        <f>'Page 1 - General Information'!$G$16</f>
        <v>3597</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115508003</v>
      </c>
      <c r="B1191" t="str">
        <f>'Page 1 - General Information'!$G$16</f>
        <v>3597</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115508003</v>
      </c>
      <c r="B1192" t="str">
        <f>'Page 1 - General Information'!$G$16</f>
        <v>3597</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115508003</v>
      </c>
      <c r="B1193" t="str">
        <f>'Page 1 - General Information'!$G$16</f>
        <v>3597</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115508003</v>
      </c>
      <c r="B1194" t="str">
        <f>'Page 1 - General Information'!$G$16</f>
        <v>3597</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115508003</v>
      </c>
      <c r="B1195" t="str">
        <f>'Page 1 - General Information'!$G$16</f>
        <v>3597</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115508003</v>
      </c>
      <c r="B1196" t="str">
        <f>'Page 1 - General Information'!$G$16</f>
        <v>3597</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115508003</v>
      </c>
      <c r="B1197" t="str">
        <f>'Page 1 - General Information'!$G$16</f>
        <v>3597</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115508003</v>
      </c>
      <c r="B1198" t="str">
        <f>'Page 1 - General Information'!$G$16</f>
        <v>3597</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115508003</v>
      </c>
      <c r="B1199" t="str">
        <f>'Page 1 - General Information'!$G$16</f>
        <v>3597</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115508003</v>
      </c>
      <c r="B1200" t="str">
        <f>'Page 1 - General Information'!$G$16</f>
        <v>3597</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115508003</v>
      </c>
      <c r="B1201" t="str">
        <f>'Page 1 - General Information'!$G$16</f>
        <v>3597</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115508003</v>
      </c>
      <c r="B1202" t="str">
        <f>'Page 1 - General Information'!$G$16</f>
        <v>3597</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115508003</v>
      </c>
      <c r="B1203" t="str">
        <f>'Page 1 - General Information'!$G$16</f>
        <v>3597</v>
      </c>
      <c r="C1203" s="394" t="s">
        <v>19151</v>
      </c>
      <c r="D1203"/>
      <c r="E1203"/>
      <c r="F1203"/>
      <c r="G1203"/>
      <c r="H1203"/>
      <c r="I1203"/>
      <c r="J1203"/>
      <c r="K1203"/>
      <c r="L1203"/>
      <c r="M1203"/>
      <c r="N1203" t="s">
        <v>4638</v>
      </c>
      <c r="O1203" s="398"/>
      <c r="P1203"/>
      <c r="Q1203"/>
      <c r="R1203" s="398" t="s">
        <v>10321</v>
      </c>
      <c r="S1203" t="s">
        <v>5345</v>
      </c>
      <c r="T1203"/>
      <c r="U1203"/>
      <c r="V1203" s="395" t="str">
        <f>INDEX('Page 2 - Team Information'!$K$14:$AP$184,Y1203,X1203)</f>
        <v xml:space="preserve">Yes </v>
      </c>
      <c r="W1203"/>
      <c r="X1203" s="396">
        <v>6</v>
      </c>
      <c r="Y1203" s="396">
        <v>48</v>
      </c>
    </row>
    <row r="1204" spans="1:25" x14ac:dyDescent="0.25">
      <c r="A1204">
        <f>'Page 1 - General Information'!$G$12</f>
        <v>115508003</v>
      </c>
      <c r="B1204" t="str">
        <f>'Page 1 - General Information'!$G$16</f>
        <v>3597</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115508003</v>
      </c>
      <c r="B1205" t="str">
        <f>'Page 1 - General Information'!$G$16</f>
        <v>3597</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1985-06-30</v>
      </c>
      <c r="U1205"/>
      <c r="V1205"/>
      <c r="W1205"/>
      <c r="X1205" s="396">
        <v>9</v>
      </c>
      <c r="Y1205" s="396">
        <v>48</v>
      </c>
    </row>
    <row r="1206" spans="1:25" x14ac:dyDescent="0.25">
      <c r="A1206">
        <f>'Page 1 - General Information'!$G$12</f>
        <v>115508003</v>
      </c>
      <c r="B1206" t="str">
        <f>'Page 1 - General Information'!$G$16</f>
        <v>3597</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115508003</v>
      </c>
      <c r="B1207" t="str">
        <f>'Page 1 - General Information'!$G$16</f>
        <v>3597</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115508003</v>
      </c>
      <c r="B1208" t="str">
        <f>'Page 1 - General Information'!$G$16</f>
        <v>3597</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115508003</v>
      </c>
      <c r="B1209" t="str">
        <f>'Page 1 - General Information'!$G$16</f>
        <v>3597</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115508003</v>
      </c>
      <c r="B1210" t="str">
        <f>'Page 1 - General Information'!$G$16</f>
        <v>3597</v>
      </c>
      <c r="C1210" s="394" t="s">
        <v>19151</v>
      </c>
      <c r="D1210"/>
      <c r="E1210"/>
      <c r="F1210"/>
      <c r="G1210"/>
      <c r="H1210"/>
      <c r="I1210"/>
      <c r="J1210"/>
      <c r="K1210"/>
      <c r="L1210"/>
      <c r="M1210"/>
      <c r="N1210" t="s">
        <v>4157</v>
      </c>
      <c r="O1210" s="395">
        <f>INDEX('Page 2 - Team Information'!$K$14:$AP$184,Y1210,X1210)</f>
        <v>21</v>
      </c>
      <c r="P1210"/>
      <c r="Q1210"/>
      <c r="R1210"/>
      <c r="S1210" t="s">
        <v>5352</v>
      </c>
      <c r="T1210"/>
      <c r="U1210"/>
      <c r="V1210"/>
      <c r="W1210"/>
      <c r="X1210" s="396">
        <v>15</v>
      </c>
      <c r="Y1210" s="396">
        <v>48</v>
      </c>
    </row>
    <row r="1211" spans="1:25" x14ac:dyDescent="0.25">
      <c r="A1211">
        <f>'Page 1 - General Information'!$G$12</f>
        <v>115508003</v>
      </c>
      <c r="B1211" t="str">
        <f>'Page 1 - General Information'!$G$16</f>
        <v>3597</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115508003</v>
      </c>
      <c r="B1212" t="str">
        <f>'Page 1 - General Information'!$G$16</f>
        <v>3597</v>
      </c>
      <c r="C1212" s="394" t="s">
        <v>19151</v>
      </c>
      <c r="D1212"/>
      <c r="E1212"/>
      <c r="F1212"/>
      <c r="G1212"/>
      <c r="H1212"/>
      <c r="I1212"/>
      <c r="J1212"/>
      <c r="K1212"/>
      <c r="L1212"/>
      <c r="M1212"/>
      <c r="N1212" t="s">
        <v>4157</v>
      </c>
      <c r="O1212" s="395">
        <f>INDEX('Page 2 - Team Information'!$K$14:$AP$184,Y1212,X1212)</f>
        <v>21</v>
      </c>
      <c r="P1212"/>
      <c r="Q1212"/>
      <c r="R1212"/>
      <c r="S1212" t="s">
        <v>5354</v>
      </c>
      <c r="T1212"/>
      <c r="U1212"/>
      <c r="V1212"/>
      <c r="W1212"/>
      <c r="X1212" s="396">
        <v>17</v>
      </c>
      <c r="Y1212" s="396">
        <v>48</v>
      </c>
    </row>
    <row r="1213" spans="1:25" x14ac:dyDescent="0.25">
      <c r="A1213">
        <f>'Page 1 - General Information'!$G$12</f>
        <v>115508003</v>
      </c>
      <c r="B1213" t="str">
        <f>'Page 1 - General Information'!$G$16</f>
        <v>3597</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115508003</v>
      </c>
      <c r="B1214" t="str">
        <f>'Page 1 - General Information'!$G$16</f>
        <v>3597</v>
      </c>
      <c r="C1214" s="394" t="s">
        <v>19151</v>
      </c>
      <c r="D1214"/>
      <c r="E1214"/>
      <c r="F1214"/>
      <c r="G1214"/>
      <c r="H1214"/>
      <c r="I1214"/>
      <c r="J1214"/>
      <c r="K1214"/>
      <c r="L1214"/>
      <c r="M1214"/>
      <c r="N1214" t="s">
        <v>4157</v>
      </c>
      <c r="O1214" s="395">
        <f>INDEX('Page 2 - Team Information'!$K$14:$AP$184,Y1214,X1214)</f>
        <v>17</v>
      </c>
      <c r="P1214"/>
      <c r="Q1214"/>
      <c r="R1214"/>
      <c r="S1214" t="s">
        <v>5356</v>
      </c>
      <c r="T1214"/>
      <c r="U1214"/>
      <c r="V1214"/>
      <c r="W1214"/>
      <c r="X1214" s="396">
        <v>20</v>
      </c>
      <c r="Y1214" s="396">
        <v>48</v>
      </c>
    </row>
    <row r="1215" spans="1:25" x14ac:dyDescent="0.25">
      <c r="A1215">
        <f>'Page 1 - General Information'!$G$12</f>
        <v>115508003</v>
      </c>
      <c r="B1215" t="str">
        <f>'Page 1 - General Information'!$G$16</f>
        <v>3597</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115508003</v>
      </c>
      <c r="B1216" t="str">
        <f>'Page 1 - General Information'!$G$16</f>
        <v>3597</v>
      </c>
      <c r="C1216" s="394" t="s">
        <v>19151</v>
      </c>
      <c r="D1216"/>
      <c r="E1216"/>
      <c r="F1216"/>
      <c r="G1216"/>
      <c r="H1216"/>
      <c r="I1216"/>
      <c r="J1216"/>
      <c r="K1216"/>
      <c r="L1216"/>
      <c r="M1216"/>
      <c r="N1216" t="s">
        <v>4157</v>
      </c>
      <c r="O1216" s="395">
        <f>INDEX('Page 2 - Team Information'!$K$14:$AP$184,Y1216,X1216)</f>
        <v>17</v>
      </c>
      <c r="P1216"/>
      <c r="Q1216"/>
      <c r="R1216"/>
      <c r="S1216" t="s">
        <v>5358</v>
      </c>
      <c r="T1216"/>
      <c r="U1216"/>
      <c r="V1216"/>
      <c r="W1216"/>
      <c r="X1216" s="396">
        <v>22</v>
      </c>
      <c r="Y1216" s="396">
        <v>48</v>
      </c>
    </row>
    <row r="1217" spans="1:25" x14ac:dyDescent="0.25">
      <c r="A1217">
        <f>'Page 1 - General Information'!$G$12</f>
        <v>115508003</v>
      </c>
      <c r="B1217" t="str">
        <f>'Page 1 - General Information'!$G$16</f>
        <v>3597</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115508003</v>
      </c>
      <c r="B1218" t="str">
        <f>'Page 1 - General Information'!$G$16</f>
        <v>3597</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115508003</v>
      </c>
      <c r="B1219" t="str">
        <f>'Page 1 - General Information'!$G$16</f>
        <v>3597</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115508003</v>
      </c>
      <c r="B1220" t="str">
        <f>'Page 1 - General Information'!$G$16</f>
        <v>3597</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
      </c>
      <c r="U1220"/>
      <c r="V1220"/>
      <c r="W1220"/>
      <c r="X1220" s="396">
        <v>9</v>
      </c>
      <c r="Y1220" s="396">
        <v>49</v>
      </c>
    </row>
    <row r="1221" spans="1:25" x14ac:dyDescent="0.25">
      <c r="A1221">
        <f>'Page 1 - General Information'!$G$12</f>
        <v>115508003</v>
      </c>
      <c r="B1221" t="str">
        <f>'Page 1 - General Information'!$G$16</f>
        <v>3597</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115508003</v>
      </c>
      <c r="B1222" t="str">
        <f>'Page 1 - General Information'!$G$16</f>
        <v>3597</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
      </c>
      <c r="U1222"/>
      <c r="V1222"/>
      <c r="W1222"/>
      <c r="X1222" s="396">
        <v>11</v>
      </c>
      <c r="Y1222" s="396">
        <v>49</v>
      </c>
    </row>
    <row r="1223" spans="1:25" x14ac:dyDescent="0.25">
      <c r="A1223">
        <f>'Page 1 - General Information'!$G$12</f>
        <v>115508003</v>
      </c>
      <c r="B1223" t="str">
        <f>'Page 1 - General Information'!$G$16</f>
        <v>3597</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115508003</v>
      </c>
      <c r="B1224" t="str">
        <f>'Page 1 - General Information'!$G$16</f>
        <v>3597</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115508003</v>
      </c>
      <c r="B1225" t="str">
        <f>'Page 1 - General Information'!$G$16</f>
        <v>3597</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115508003</v>
      </c>
      <c r="B1226" t="str">
        <f>'Page 1 - General Information'!$G$16</f>
        <v>3597</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115508003</v>
      </c>
      <c r="B1227" t="str">
        <f>'Page 1 - General Information'!$G$16</f>
        <v>3597</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115508003</v>
      </c>
      <c r="B1228" t="str">
        <f>'Page 1 - General Information'!$G$16</f>
        <v>3597</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115508003</v>
      </c>
      <c r="B1229" t="str">
        <f>'Page 1 - General Information'!$G$16</f>
        <v>3597</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115508003</v>
      </c>
      <c r="B1230" t="str">
        <f>'Page 1 - General Information'!$G$16</f>
        <v>3597</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115508003</v>
      </c>
      <c r="B1231" t="str">
        <f>'Page 1 - General Information'!$G$16</f>
        <v>3597</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115508003</v>
      </c>
      <c r="B1232" t="str">
        <f>'Page 1 - General Information'!$G$16</f>
        <v>3597</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115508003</v>
      </c>
      <c r="B1233" t="str">
        <f>'Page 1 - General Information'!$G$16</f>
        <v>3597</v>
      </c>
      <c r="C1233" s="394" t="s">
        <v>19151</v>
      </c>
      <c r="D1233"/>
      <c r="E1233"/>
      <c r="F1233"/>
      <c r="G1233"/>
      <c r="H1233"/>
      <c r="I1233"/>
      <c r="J1233"/>
      <c r="K1233"/>
      <c r="L1233"/>
      <c r="M1233"/>
      <c r="N1233" t="s">
        <v>4638</v>
      </c>
      <c r="O1233" s="398"/>
      <c r="P1233"/>
      <c r="Q1233"/>
      <c r="R1233" s="398" t="s">
        <v>10321</v>
      </c>
      <c r="S1233" t="s">
        <v>5375</v>
      </c>
      <c r="T1233"/>
      <c r="U1233"/>
      <c r="V1233" s="395">
        <f>INDEX('Page 2 - Team Information'!$K$14:$AP$184,Y1233,X1233)</f>
        <v>0</v>
      </c>
      <c r="W1233"/>
      <c r="X1233" s="396">
        <v>6</v>
      </c>
      <c r="Y1233" s="396">
        <v>50</v>
      </c>
    </row>
    <row r="1234" spans="1:25" x14ac:dyDescent="0.25">
      <c r="A1234">
        <f>'Page 1 - General Information'!$G$12</f>
        <v>115508003</v>
      </c>
      <c r="B1234" t="str">
        <f>'Page 1 - General Information'!$G$16</f>
        <v>3597</v>
      </c>
      <c r="C1234" s="394" t="s">
        <v>19151</v>
      </c>
      <c r="D1234"/>
      <c r="E1234"/>
      <c r="F1234"/>
      <c r="G1234"/>
      <c r="H1234"/>
      <c r="I1234"/>
      <c r="J1234"/>
      <c r="K1234"/>
      <c r="L1234"/>
      <c r="M1234"/>
      <c r="N1234" t="s">
        <v>4638</v>
      </c>
      <c r="O1234" s="398"/>
      <c r="P1234"/>
      <c r="Q1234"/>
      <c r="R1234" s="398" t="s">
        <v>10321</v>
      </c>
      <c r="S1234" t="s">
        <v>5376</v>
      </c>
      <c r="T1234"/>
      <c r="U1234"/>
      <c r="V1234" s="395" t="str">
        <f>INDEX('Page 2 - Team Information'!$K$14:$AP$184,Y1234,X1234)</f>
        <v xml:space="preserve">Yes </v>
      </c>
      <c r="W1234"/>
      <c r="X1234" s="396">
        <v>7</v>
      </c>
      <c r="Y1234" s="396">
        <v>50</v>
      </c>
    </row>
    <row r="1235" spans="1:25" x14ac:dyDescent="0.25">
      <c r="A1235">
        <f>'Page 1 - General Information'!$G$12</f>
        <v>115508003</v>
      </c>
      <c r="B1235" t="str">
        <f>'Page 1 - General Information'!$G$16</f>
        <v>3597</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1989-06-30</v>
      </c>
      <c r="U1235"/>
      <c r="V1235"/>
      <c r="W1235"/>
      <c r="X1235" s="396">
        <v>9</v>
      </c>
      <c r="Y1235" s="396">
        <v>50</v>
      </c>
    </row>
    <row r="1236" spans="1:25" x14ac:dyDescent="0.25">
      <c r="A1236">
        <f>'Page 1 - General Information'!$G$12</f>
        <v>115508003</v>
      </c>
      <c r="B1236" t="str">
        <f>'Page 1 - General Information'!$G$16</f>
        <v>3597</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115508003</v>
      </c>
      <c r="B1237" t="str">
        <f>'Page 1 - General Information'!$G$16</f>
        <v>3597</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115508003</v>
      </c>
      <c r="B1238" t="str">
        <f>'Page 1 - General Information'!$G$16</f>
        <v>3597</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115508003</v>
      </c>
      <c r="B1239" t="str">
        <f>'Page 1 - General Information'!$G$16</f>
        <v>3597</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115508003</v>
      </c>
      <c r="B1240" t="str">
        <f>'Page 1 - General Information'!$G$16</f>
        <v>3597</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115508003</v>
      </c>
      <c r="B1241" t="str">
        <f>'Page 1 - General Information'!$G$16</f>
        <v>3597</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115508003</v>
      </c>
      <c r="B1242" t="str">
        <f>'Page 1 - General Information'!$G$16</f>
        <v>3597</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115508003</v>
      </c>
      <c r="B1243" t="str">
        <f>'Page 1 - General Information'!$G$16</f>
        <v>3597</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115508003</v>
      </c>
      <c r="B1244" t="str">
        <f>'Page 1 - General Information'!$G$16</f>
        <v>3597</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115508003</v>
      </c>
      <c r="B1245" t="str">
        <f>'Page 1 - General Information'!$G$16</f>
        <v>3597</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115508003</v>
      </c>
      <c r="B1246" t="str">
        <f>'Page 1 - General Information'!$G$16</f>
        <v>3597</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115508003</v>
      </c>
      <c r="B1247" t="str">
        <f>'Page 1 - General Information'!$G$16</f>
        <v>3597</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115508003</v>
      </c>
      <c r="B1248" t="str">
        <f>'Page 1 - General Information'!$G$16</f>
        <v>3597</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115508003</v>
      </c>
      <c r="B1249" t="str">
        <f>'Page 1 - General Information'!$G$16</f>
        <v>3597</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115508003</v>
      </c>
      <c r="B1250" t="str">
        <f>'Page 1 - General Information'!$G$16</f>
        <v>3597</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115508003</v>
      </c>
      <c r="B1251" t="str">
        <f>'Page 1 - General Information'!$G$16</f>
        <v>3597</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115508003</v>
      </c>
      <c r="B1252" t="str">
        <f>'Page 1 - General Information'!$G$16</f>
        <v>3597</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115508003</v>
      </c>
      <c r="B1253" t="str">
        <f>'Page 1 - General Information'!$G$16</f>
        <v>3597</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115508003</v>
      </c>
      <c r="B1254" t="str">
        <f>'Page 1 - General Information'!$G$16</f>
        <v>3597</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115508003</v>
      </c>
      <c r="B1255" t="str">
        <f>'Page 1 - General Information'!$G$16</f>
        <v>3597</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115508003</v>
      </c>
      <c r="B1256" t="str">
        <f>'Page 1 - General Information'!$G$16</f>
        <v>3597</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115508003</v>
      </c>
      <c r="B1257" t="str">
        <f>'Page 1 - General Information'!$G$16</f>
        <v>3597</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115508003</v>
      </c>
      <c r="B1258" t="str">
        <f>'Page 1 - General Information'!$G$16</f>
        <v>3597</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115508003</v>
      </c>
      <c r="B1259" t="str">
        <f>'Page 1 - General Information'!$G$16</f>
        <v>3597</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115508003</v>
      </c>
      <c r="B1260" t="str">
        <f>'Page 1 - General Information'!$G$16</f>
        <v>3597</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115508003</v>
      </c>
      <c r="B1261" t="str">
        <f>'Page 1 - General Information'!$G$16</f>
        <v>3597</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115508003</v>
      </c>
      <c r="B1262" t="str">
        <f>'Page 1 - General Information'!$G$16</f>
        <v>3597</v>
      </c>
      <c r="C1262" s="394" t="s">
        <v>19151</v>
      </c>
      <c r="D1262"/>
      <c r="E1262"/>
      <c r="F1262"/>
      <c r="G1262"/>
      <c r="H1262"/>
      <c r="I1262"/>
      <c r="J1262"/>
      <c r="K1262"/>
      <c r="L1262"/>
      <c r="M1262"/>
      <c r="N1262" t="s">
        <v>4638</v>
      </c>
      <c r="O1262" s="398"/>
      <c r="P1262"/>
      <c r="Q1262"/>
      <c r="R1262" s="398" t="s">
        <v>10321</v>
      </c>
      <c r="S1262" t="s">
        <v>5404</v>
      </c>
      <c r="T1262"/>
      <c r="U1262"/>
      <c r="V1262" s="395">
        <f>INDEX('Page 2 - Team Information'!$K$14:$AP$184,Y1262,X1262)</f>
        <v>0</v>
      </c>
      <c r="W1262"/>
      <c r="X1262" s="396">
        <v>5</v>
      </c>
      <c r="Y1262" s="396">
        <v>52</v>
      </c>
    </row>
    <row r="1263" spans="1:25" x14ac:dyDescent="0.25">
      <c r="A1263">
        <f>'Page 1 - General Information'!$G$12</f>
        <v>115508003</v>
      </c>
      <c r="B1263" t="str">
        <f>'Page 1 - General Information'!$G$16</f>
        <v>3597</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115508003</v>
      </c>
      <c r="B1264" t="str">
        <f>'Page 1 - General Information'!$G$16</f>
        <v>3597</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115508003</v>
      </c>
      <c r="B1265" t="str">
        <f>'Page 1 - General Information'!$G$16</f>
        <v>3597</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
      </c>
      <c r="U1265"/>
      <c r="V1265"/>
      <c r="W1265"/>
      <c r="X1265" s="396">
        <v>9</v>
      </c>
      <c r="Y1265" s="396">
        <v>52</v>
      </c>
    </row>
    <row r="1266" spans="1:25" x14ac:dyDescent="0.25">
      <c r="A1266">
        <f>'Page 1 - General Information'!$G$12</f>
        <v>115508003</v>
      </c>
      <c r="B1266" t="str">
        <f>'Page 1 - General Information'!$G$16</f>
        <v>3597</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115508003</v>
      </c>
      <c r="B1267" t="str">
        <f>'Page 1 - General Information'!$G$16</f>
        <v>3597</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115508003</v>
      </c>
      <c r="B1268" t="str">
        <f>'Page 1 - General Information'!$G$16</f>
        <v>3597</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115508003</v>
      </c>
      <c r="B1269" t="str">
        <f>'Page 1 - General Information'!$G$16</f>
        <v>3597</v>
      </c>
      <c r="C1269" s="394" t="s">
        <v>19151</v>
      </c>
      <c r="D1269"/>
      <c r="E1269"/>
      <c r="F1269"/>
      <c r="G1269"/>
      <c r="H1269"/>
      <c r="I1269"/>
      <c r="J1269"/>
      <c r="K1269"/>
      <c r="L1269"/>
      <c r="M1269"/>
      <c r="N1269" t="s">
        <v>4157</v>
      </c>
      <c r="O1269" s="395">
        <f>INDEX('Page 2 - Team Information'!$K$14:$AP$184,Y1269,X1269)</f>
        <v>0</v>
      </c>
      <c r="P1269"/>
      <c r="Q1269"/>
      <c r="R1269"/>
      <c r="S1269" t="s">
        <v>5411</v>
      </c>
      <c r="T1269"/>
      <c r="U1269"/>
      <c r="V1269"/>
      <c r="W1269"/>
      <c r="X1269" s="396">
        <v>14</v>
      </c>
      <c r="Y1269" s="396">
        <v>52</v>
      </c>
    </row>
    <row r="1270" spans="1:25" x14ac:dyDescent="0.25">
      <c r="A1270">
        <f>'Page 1 - General Information'!$G$12</f>
        <v>115508003</v>
      </c>
      <c r="B1270" t="str">
        <f>'Page 1 - General Information'!$G$16</f>
        <v>3597</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115508003</v>
      </c>
      <c r="B1271" t="str">
        <f>'Page 1 - General Information'!$G$16</f>
        <v>3597</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115508003</v>
      </c>
      <c r="B1272" t="str">
        <f>'Page 1 - General Information'!$G$16</f>
        <v>3597</v>
      </c>
      <c r="C1272" s="394" t="s">
        <v>19151</v>
      </c>
      <c r="D1272"/>
      <c r="E1272"/>
      <c r="F1272"/>
      <c r="G1272"/>
      <c r="H1272"/>
      <c r="I1272"/>
      <c r="J1272"/>
      <c r="K1272"/>
      <c r="L1272"/>
      <c r="M1272"/>
      <c r="N1272" t="s">
        <v>4157</v>
      </c>
      <c r="O1272" s="395">
        <f>INDEX('Page 2 - Team Information'!$K$14:$AP$184,Y1272,X1272)</f>
        <v>0</v>
      </c>
      <c r="P1272"/>
      <c r="Q1272"/>
      <c r="R1272"/>
      <c r="S1272" t="s">
        <v>5414</v>
      </c>
      <c r="T1272"/>
      <c r="U1272"/>
      <c r="V1272"/>
      <c r="W1272"/>
      <c r="X1272" s="396">
        <v>17</v>
      </c>
      <c r="Y1272" s="396">
        <v>52</v>
      </c>
    </row>
    <row r="1273" spans="1:25" x14ac:dyDescent="0.25">
      <c r="A1273">
        <f>'Page 1 - General Information'!$G$12</f>
        <v>115508003</v>
      </c>
      <c r="B1273" t="str">
        <f>'Page 1 - General Information'!$G$16</f>
        <v>3597</v>
      </c>
      <c r="C1273" s="394" t="s">
        <v>19151</v>
      </c>
      <c r="D1273"/>
      <c r="E1273"/>
      <c r="F1273"/>
      <c r="G1273"/>
      <c r="H1273"/>
      <c r="I1273"/>
      <c r="J1273"/>
      <c r="K1273"/>
      <c r="L1273"/>
      <c r="M1273"/>
      <c r="N1273" t="s">
        <v>4157</v>
      </c>
      <c r="O1273" s="395">
        <f>INDEX('Page 2 - Team Information'!$K$14:$AP$184,Y1273,X1273)</f>
        <v>0</v>
      </c>
      <c r="P1273"/>
      <c r="Q1273"/>
      <c r="R1273"/>
      <c r="S1273" t="s">
        <v>5415</v>
      </c>
      <c r="T1273"/>
      <c r="U1273"/>
      <c r="V1273"/>
      <c r="W1273"/>
      <c r="X1273" s="396">
        <v>19</v>
      </c>
      <c r="Y1273" s="396">
        <v>52</v>
      </c>
    </row>
    <row r="1274" spans="1:25" x14ac:dyDescent="0.25">
      <c r="A1274">
        <f>'Page 1 - General Information'!$G$12</f>
        <v>115508003</v>
      </c>
      <c r="B1274" t="str">
        <f>'Page 1 - General Information'!$G$16</f>
        <v>3597</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115508003</v>
      </c>
      <c r="B1275" t="str">
        <f>'Page 1 - General Information'!$G$16</f>
        <v>3597</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115508003</v>
      </c>
      <c r="B1276" t="str">
        <f>'Page 1 - General Information'!$G$16</f>
        <v>3597</v>
      </c>
      <c r="C1276" s="394" t="s">
        <v>19151</v>
      </c>
      <c r="D1276"/>
      <c r="E1276"/>
      <c r="F1276"/>
      <c r="G1276"/>
      <c r="H1276"/>
      <c r="I1276"/>
      <c r="J1276"/>
      <c r="K1276"/>
      <c r="L1276"/>
      <c r="M1276"/>
      <c r="N1276" t="s">
        <v>4157</v>
      </c>
      <c r="O1276" s="395">
        <f>INDEX('Page 2 - Team Information'!$K$14:$AP$184,Y1276,X1276)</f>
        <v>0</v>
      </c>
      <c r="P1276"/>
      <c r="Q1276"/>
      <c r="R1276"/>
      <c r="S1276" t="s">
        <v>5418</v>
      </c>
      <c r="T1276"/>
      <c r="U1276"/>
      <c r="V1276"/>
      <c r="W1276"/>
      <c r="X1276" s="396">
        <v>22</v>
      </c>
      <c r="Y1276" s="396">
        <v>52</v>
      </c>
    </row>
    <row r="1277" spans="1:25" x14ac:dyDescent="0.25">
      <c r="A1277">
        <f>'Page 1 - General Information'!$G$12</f>
        <v>115508003</v>
      </c>
      <c r="B1277" t="str">
        <f>'Page 1 - General Information'!$G$16</f>
        <v>3597</v>
      </c>
      <c r="C1277" s="394" t="s">
        <v>19151</v>
      </c>
      <c r="D1277"/>
      <c r="E1277"/>
      <c r="F1277"/>
      <c r="G1277"/>
      <c r="H1277"/>
      <c r="I1277"/>
      <c r="J1277"/>
      <c r="K1277"/>
      <c r="L1277"/>
      <c r="M1277"/>
      <c r="N1277" t="s">
        <v>4638</v>
      </c>
      <c r="O1277" s="398"/>
      <c r="P1277"/>
      <c r="Q1277"/>
      <c r="R1277" s="398" t="s">
        <v>10321</v>
      </c>
      <c r="S1277" t="s">
        <v>5419</v>
      </c>
      <c r="T1277"/>
      <c r="U1277"/>
      <c r="V1277" s="395">
        <f>INDEX('Page 2 - Team Information'!$K$14:$AP$184,Y1277,X1277)</f>
        <v>0</v>
      </c>
      <c r="W1277"/>
      <c r="X1277" s="396">
        <v>5</v>
      </c>
      <c r="Y1277" s="396">
        <v>53</v>
      </c>
    </row>
    <row r="1278" spans="1:25" x14ac:dyDescent="0.25">
      <c r="A1278">
        <f>'Page 1 - General Information'!$G$12</f>
        <v>115508003</v>
      </c>
      <c r="B1278" t="str">
        <f>'Page 1 - General Information'!$G$16</f>
        <v>3597</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115508003</v>
      </c>
      <c r="B1279" t="str">
        <f>'Page 1 - General Information'!$G$16</f>
        <v>3597</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115508003</v>
      </c>
      <c r="B1280" t="str">
        <f>'Page 1 - General Information'!$G$16</f>
        <v>3597</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
      </c>
      <c r="U1280"/>
      <c r="V1280"/>
      <c r="W1280"/>
      <c r="X1280" s="396">
        <v>9</v>
      </c>
      <c r="Y1280" s="396">
        <v>53</v>
      </c>
    </row>
    <row r="1281" spans="1:25" x14ac:dyDescent="0.25">
      <c r="A1281">
        <f>'Page 1 - General Information'!$G$12</f>
        <v>115508003</v>
      </c>
      <c r="B1281" t="str">
        <f>'Page 1 - General Information'!$G$16</f>
        <v>3597</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115508003</v>
      </c>
      <c r="B1282" t="str">
        <f>'Page 1 - General Information'!$G$16</f>
        <v>3597</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
      </c>
      <c r="U1282"/>
      <c r="V1282"/>
      <c r="W1282"/>
      <c r="X1282" s="396">
        <v>11</v>
      </c>
      <c r="Y1282" s="396">
        <v>53</v>
      </c>
    </row>
    <row r="1283" spans="1:25" x14ac:dyDescent="0.25">
      <c r="A1283">
        <f>'Page 1 - General Information'!$G$12</f>
        <v>115508003</v>
      </c>
      <c r="B1283" t="str">
        <f>'Page 1 - General Information'!$G$16</f>
        <v>3597</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
      </c>
      <c r="U1283"/>
      <c r="V1283"/>
      <c r="W1283"/>
      <c r="X1283" s="396">
        <v>12</v>
      </c>
      <c r="Y1283" s="396">
        <v>53</v>
      </c>
    </row>
    <row r="1284" spans="1:25" x14ac:dyDescent="0.25">
      <c r="A1284">
        <f>'Page 1 - General Information'!$G$12</f>
        <v>115508003</v>
      </c>
      <c r="B1284" t="str">
        <f>'Page 1 - General Information'!$G$16</f>
        <v>3597</v>
      </c>
      <c r="C1284" s="394" t="s">
        <v>19151</v>
      </c>
      <c r="D1284"/>
      <c r="E1284"/>
      <c r="F1284"/>
      <c r="G1284"/>
      <c r="H1284"/>
      <c r="I1284"/>
      <c r="J1284"/>
      <c r="K1284"/>
      <c r="L1284"/>
      <c r="M1284"/>
      <c r="N1284" t="s">
        <v>4157</v>
      </c>
      <c r="O1284" s="395">
        <f>INDEX('Page 2 - Team Information'!$K$14:$AP$184,Y1284,X1284)</f>
        <v>0</v>
      </c>
      <c r="P1284"/>
      <c r="Q1284"/>
      <c r="R1284"/>
      <c r="S1284" t="s">
        <v>5426</v>
      </c>
      <c r="T1284"/>
      <c r="U1284"/>
      <c r="V1284"/>
      <c r="W1284"/>
      <c r="X1284" s="396">
        <v>14</v>
      </c>
      <c r="Y1284" s="396">
        <v>53</v>
      </c>
    </row>
    <row r="1285" spans="1:25" x14ac:dyDescent="0.25">
      <c r="A1285">
        <f>'Page 1 - General Information'!$G$12</f>
        <v>115508003</v>
      </c>
      <c r="B1285" t="str">
        <f>'Page 1 - General Information'!$G$16</f>
        <v>3597</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115508003</v>
      </c>
      <c r="B1286" t="str">
        <f>'Page 1 - General Information'!$G$16</f>
        <v>3597</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115508003</v>
      </c>
      <c r="B1287" t="str">
        <f>'Page 1 - General Information'!$G$16</f>
        <v>3597</v>
      </c>
      <c r="C1287" s="394" t="s">
        <v>19151</v>
      </c>
      <c r="D1287"/>
      <c r="E1287"/>
      <c r="F1287"/>
      <c r="G1287"/>
      <c r="H1287"/>
      <c r="I1287"/>
      <c r="J1287"/>
      <c r="K1287"/>
      <c r="L1287"/>
      <c r="M1287"/>
      <c r="N1287" t="s">
        <v>4157</v>
      </c>
      <c r="O1287" s="395">
        <f>INDEX('Page 2 - Team Information'!$K$14:$AP$184,Y1287,X1287)</f>
        <v>0</v>
      </c>
      <c r="P1287"/>
      <c r="Q1287"/>
      <c r="R1287"/>
      <c r="S1287" t="s">
        <v>5429</v>
      </c>
      <c r="T1287"/>
      <c r="U1287"/>
      <c r="V1287"/>
      <c r="W1287"/>
      <c r="X1287" s="396">
        <v>17</v>
      </c>
      <c r="Y1287" s="396">
        <v>53</v>
      </c>
    </row>
    <row r="1288" spans="1:25" x14ac:dyDescent="0.25">
      <c r="A1288">
        <f>'Page 1 - General Information'!$G$12</f>
        <v>115508003</v>
      </c>
      <c r="B1288" t="str">
        <f>'Page 1 - General Information'!$G$16</f>
        <v>3597</v>
      </c>
      <c r="C1288" s="394" t="s">
        <v>19151</v>
      </c>
      <c r="D1288"/>
      <c r="E1288"/>
      <c r="F1288"/>
      <c r="G1288"/>
      <c r="H1288"/>
      <c r="I1288"/>
      <c r="J1288"/>
      <c r="K1288"/>
      <c r="L1288"/>
      <c r="M1288"/>
      <c r="N1288" t="s">
        <v>4157</v>
      </c>
      <c r="O1288" s="395">
        <f>INDEX('Page 2 - Team Information'!$K$14:$AP$184,Y1288,X1288)</f>
        <v>0</v>
      </c>
      <c r="P1288"/>
      <c r="Q1288"/>
      <c r="R1288"/>
      <c r="S1288" t="s">
        <v>5430</v>
      </c>
      <c r="T1288"/>
      <c r="U1288"/>
      <c r="V1288"/>
      <c r="W1288"/>
      <c r="X1288" s="396">
        <v>19</v>
      </c>
      <c r="Y1288" s="396">
        <v>53</v>
      </c>
    </row>
    <row r="1289" spans="1:25" x14ac:dyDescent="0.25">
      <c r="A1289">
        <f>'Page 1 - General Information'!$G$12</f>
        <v>115508003</v>
      </c>
      <c r="B1289" t="str">
        <f>'Page 1 - General Information'!$G$16</f>
        <v>3597</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115508003</v>
      </c>
      <c r="B1290" t="str">
        <f>'Page 1 - General Information'!$G$16</f>
        <v>3597</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115508003</v>
      </c>
      <c r="B1291" t="str">
        <f>'Page 1 - General Information'!$G$16</f>
        <v>3597</v>
      </c>
      <c r="C1291" s="394" t="s">
        <v>19151</v>
      </c>
      <c r="D1291"/>
      <c r="E1291"/>
      <c r="F1291"/>
      <c r="G1291"/>
      <c r="H1291"/>
      <c r="I1291"/>
      <c r="J1291"/>
      <c r="K1291"/>
      <c r="L1291"/>
      <c r="M1291"/>
      <c r="N1291" t="s">
        <v>4157</v>
      </c>
      <c r="O1291" s="395">
        <f>INDEX('Page 2 - Team Information'!$K$14:$AP$184,Y1291,X1291)</f>
        <v>0</v>
      </c>
      <c r="P1291"/>
      <c r="Q1291"/>
      <c r="R1291"/>
      <c r="S1291" t="s">
        <v>5433</v>
      </c>
      <c r="T1291"/>
      <c r="U1291"/>
      <c r="V1291"/>
      <c r="W1291"/>
      <c r="X1291" s="396">
        <v>22</v>
      </c>
      <c r="Y1291" s="396">
        <v>53</v>
      </c>
    </row>
    <row r="1292" spans="1:25" x14ac:dyDescent="0.25">
      <c r="A1292">
        <f>'Page 1 - General Information'!$G$12</f>
        <v>115508003</v>
      </c>
      <c r="B1292" t="str">
        <f>'Page 1 - General Information'!$G$16</f>
        <v>3597</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115508003</v>
      </c>
      <c r="B1293" t="str">
        <f>'Page 1 - General Information'!$G$16</f>
        <v>3597</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115508003</v>
      </c>
      <c r="B1294" t="str">
        <f>'Page 1 - General Information'!$G$16</f>
        <v>3597</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115508003</v>
      </c>
      <c r="B1295" t="str">
        <f>'Page 1 - General Information'!$G$16</f>
        <v>3597</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115508003</v>
      </c>
      <c r="B1296" t="str">
        <f>'Page 1 - General Information'!$G$16</f>
        <v>3597</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115508003</v>
      </c>
      <c r="B1297" t="str">
        <f>'Page 1 - General Information'!$G$16</f>
        <v>3597</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115508003</v>
      </c>
      <c r="B1298" t="str">
        <f>'Page 1 - General Information'!$G$16</f>
        <v>3597</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115508003</v>
      </c>
      <c r="B1299" t="str">
        <f>'Page 1 - General Information'!$G$16</f>
        <v>3597</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115508003</v>
      </c>
      <c r="B1300" t="str">
        <f>'Page 1 - General Information'!$G$16</f>
        <v>3597</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115508003</v>
      </c>
      <c r="B1301" t="str">
        <f>'Page 1 - General Information'!$G$16</f>
        <v>3597</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115508003</v>
      </c>
      <c r="B1302" t="str">
        <f>'Page 1 - General Information'!$G$16</f>
        <v>3597</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115508003</v>
      </c>
      <c r="B1303" t="str">
        <f>'Page 1 - General Information'!$G$16</f>
        <v>3597</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115508003</v>
      </c>
      <c r="B1304" t="str">
        <f>'Page 1 - General Information'!$G$16</f>
        <v>3597</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115508003</v>
      </c>
      <c r="B1305" t="str">
        <f>'Page 1 - General Information'!$G$16</f>
        <v>3597</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115508003</v>
      </c>
      <c r="B1306" t="str">
        <f>'Page 1 - General Information'!$G$16</f>
        <v>3597</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115508003</v>
      </c>
      <c r="B1307" t="str">
        <f>'Page 1 - General Information'!$G$16</f>
        <v>3597</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115508003</v>
      </c>
      <c r="B1308" t="str">
        <f>'Page 1 - General Information'!$G$16</f>
        <v>3597</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115508003</v>
      </c>
      <c r="B1309" t="str">
        <f>'Page 1 - General Information'!$G$16</f>
        <v>3597</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115508003</v>
      </c>
      <c r="B1310" t="str">
        <f>'Page 1 - General Information'!$G$16</f>
        <v>3597</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115508003</v>
      </c>
      <c r="B1311" t="str">
        <f>'Page 1 - General Information'!$G$16</f>
        <v>3597</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115508003</v>
      </c>
      <c r="B1312" t="str">
        <f>'Page 1 - General Information'!$G$16</f>
        <v>3597</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115508003</v>
      </c>
      <c r="B1313" t="str">
        <f>'Page 1 - General Information'!$G$16</f>
        <v>3597</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115508003</v>
      </c>
      <c r="B1314" t="str">
        <f>'Page 1 - General Information'!$G$16</f>
        <v>3597</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115508003</v>
      </c>
      <c r="B1315" t="str">
        <f>'Page 1 - General Information'!$G$16</f>
        <v>3597</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115508003</v>
      </c>
      <c r="B1316" t="str">
        <f>'Page 1 - General Information'!$G$16</f>
        <v>3597</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115508003</v>
      </c>
      <c r="B1317" t="str">
        <f>'Page 1 - General Information'!$G$16</f>
        <v>3597</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115508003</v>
      </c>
      <c r="B1318" t="str">
        <f>'Page 1 - General Information'!$G$16</f>
        <v>3597</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115508003</v>
      </c>
      <c r="B1319" t="str">
        <f>'Page 1 - General Information'!$G$16</f>
        <v>3597</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115508003</v>
      </c>
      <c r="B1320" t="str">
        <f>'Page 1 - General Information'!$G$16</f>
        <v>3597</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115508003</v>
      </c>
      <c r="B1321" t="str">
        <f>'Page 1 - General Information'!$G$16</f>
        <v>3597</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115508003</v>
      </c>
      <c r="B1322" t="str">
        <f>'Page 1 - General Information'!$G$16</f>
        <v>3597</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115508003</v>
      </c>
      <c r="B1323" t="str">
        <f>'Page 1 - General Information'!$G$16</f>
        <v>3597</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115508003</v>
      </c>
      <c r="B1324" t="str">
        <f>'Page 1 - General Information'!$G$16</f>
        <v>3597</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115508003</v>
      </c>
      <c r="B1325" t="str">
        <f>'Page 1 - General Information'!$G$16</f>
        <v>3597</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115508003</v>
      </c>
      <c r="B1326" t="str">
        <f>'Page 1 - General Information'!$G$16</f>
        <v>3597</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115508003</v>
      </c>
      <c r="B1327" t="str">
        <f>'Page 1 - General Information'!$G$16</f>
        <v>3597</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115508003</v>
      </c>
      <c r="B1328" t="str">
        <f>'Page 1 - General Information'!$G$16</f>
        <v>3597</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115508003</v>
      </c>
      <c r="B1329" t="str">
        <f>'Page 1 - General Information'!$G$16</f>
        <v>3597</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115508003</v>
      </c>
      <c r="B1330" t="str">
        <f>'Page 1 - General Information'!$G$16</f>
        <v>3597</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115508003</v>
      </c>
      <c r="B1331" t="str">
        <f>'Page 1 - General Information'!$G$16</f>
        <v>3597</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115508003</v>
      </c>
      <c r="B1332" t="str">
        <f>'Page 1 - General Information'!$G$16</f>
        <v>3597</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115508003</v>
      </c>
      <c r="B1333" t="str">
        <f>'Page 1 - General Information'!$G$16</f>
        <v>3597</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115508003</v>
      </c>
      <c r="B1334" t="str">
        <f>'Page 1 - General Information'!$G$16</f>
        <v>3597</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115508003</v>
      </c>
      <c r="B1335" t="str">
        <f>'Page 1 - General Information'!$G$16</f>
        <v>3597</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115508003</v>
      </c>
      <c r="B1336" t="str">
        <f>'Page 1 - General Information'!$G$16</f>
        <v>3597</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115508003</v>
      </c>
      <c r="B1337" t="str">
        <f>'Page 1 - General Information'!$G$16</f>
        <v>3597</v>
      </c>
      <c r="C1337" s="394" t="s">
        <v>19151</v>
      </c>
      <c r="D1337"/>
      <c r="E1337"/>
      <c r="F1337"/>
      <c r="G1337"/>
      <c r="H1337"/>
      <c r="I1337"/>
      <c r="J1337"/>
      <c r="K1337"/>
      <c r="L1337"/>
      <c r="M1337"/>
      <c r="N1337" t="s">
        <v>4638</v>
      </c>
      <c r="O1337" s="398"/>
      <c r="P1337"/>
      <c r="Q1337"/>
      <c r="R1337" s="398" t="s">
        <v>10321</v>
      </c>
      <c r="S1337" t="s">
        <v>5479</v>
      </c>
      <c r="T1337"/>
      <c r="U1337"/>
      <c r="V1337" s="395">
        <f>INDEX('Page 2 - Team Information'!$K$14:$AP$184,Y1337,X1337)</f>
        <v>0</v>
      </c>
      <c r="W1337"/>
      <c r="X1337" s="396">
        <v>5</v>
      </c>
      <c r="Y1337" s="396">
        <v>57</v>
      </c>
    </row>
    <row r="1338" spans="1:25" x14ac:dyDescent="0.25">
      <c r="A1338">
        <f>'Page 1 - General Information'!$G$12</f>
        <v>115508003</v>
      </c>
      <c r="B1338" t="str">
        <f>'Page 1 - General Information'!$G$16</f>
        <v>3597</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115508003</v>
      </c>
      <c r="B1339" t="str">
        <f>'Page 1 - General Information'!$G$16</f>
        <v>3597</v>
      </c>
      <c r="C1339" s="394" t="s">
        <v>19151</v>
      </c>
      <c r="D1339"/>
      <c r="E1339"/>
      <c r="F1339"/>
      <c r="G1339"/>
      <c r="H1339"/>
      <c r="I1339"/>
      <c r="J1339"/>
      <c r="K1339"/>
      <c r="L1339"/>
      <c r="M1339"/>
      <c r="N1339" t="s">
        <v>4638</v>
      </c>
      <c r="O1339" s="398"/>
      <c r="P1339"/>
      <c r="Q1339"/>
      <c r="R1339" s="398" t="s">
        <v>10321</v>
      </c>
      <c r="S1339" t="s">
        <v>5481</v>
      </c>
      <c r="T1339"/>
      <c r="U1339"/>
      <c r="V1339" s="395" t="str">
        <f>INDEX('Page 2 - Team Information'!$K$14:$AP$184,Y1339,X1339)</f>
        <v xml:space="preserve">Yes </v>
      </c>
      <c r="W1339"/>
      <c r="X1339" s="396">
        <v>7</v>
      </c>
      <c r="Y1339" s="396">
        <v>57</v>
      </c>
    </row>
    <row r="1340" spans="1:25" x14ac:dyDescent="0.25">
      <c r="A1340">
        <f>'Page 1 - General Information'!$G$12</f>
        <v>115508003</v>
      </c>
      <c r="B1340" t="str">
        <f>'Page 1 - General Information'!$G$16</f>
        <v>3597</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1985-06-30</v>
      </c>
      <c r="U1340"/>
      <c r="V1340"/>
      <c r="W1340"/>
      <c r="X1340" s="396">
        <v>9</v>
      </c>
      <c r="Y1340" s="396">
        <v>57</v>
      </c>
    </row>
    <row r="1341" spans="1:25" x14ac:dyDescent="0.25">
      <c r="A1341">
        <f>'Page 1 - General Information'!$G$12</f>
        <v>115508003</v>
      </c>
      <c r="B1341" t="str">
        <f>'Page 1 - General Information'!$G$16</f>
        <v>3597</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115508003</v>
      </c>
      <c r="B1342" t="str">
        <f>'Page 1 - General Information'!$G$16</f>
        <v>3597</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115508003</v>
      </c>
      <c r="B1343" t="str">
        <f>'Page 1 - General Information'!$G$16</f>
        <v>3597</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115508003</v>
      </c>
      <c r="B1344" t="str">
        <f>'Page 1 - General Information'!$G$16</f>
        <v>3597</v>
      </c>
      <c r="C1344" s="394" t="s">
        <v>19151</v>
      </c>
      <c r="D1344"/>
      <c r="E1344"/>
      <c r="F1344"/>
      <c r="G1344"/>
      <c r="H1344"/>
      <c r="I1344"/>
      <c r="J1344"/>
      <c r="K1344"/>
      <c r="L1344"/>
      <c r="M1344"/>
      <c r="N1344" t="s">
        <v>4157</v>
      </c>
      <c r="O1344" s="395">
        <f>INDEX('Page 2 - Team Information'!$K$14:$AP$184,Y1344,X1344)</f>
        <v>0</v>
      </c>
      <c r="P1344"/>
      <c r="Q1344"/>
      <c r="R1344"/>
      <c r="S1344" t="s">
        <v>5486</v>
      </c>
      <c r="T1344"/>
      <c r="U1344"/>
      <c r="V1344"/>
      <c r="W1344"/>
      <c r="X1344" s="396">
        <v>14</v>
      </c>
      <c r="Y1344" s="396">
        <v>57</v>
      </c>
    </row>
    <row r="1345" spans="1:25" x14ac:dyDescent="0.25">
      <c r="A1345">
        <f>'Page 1 - General Information'!$G$12</f>
        <v>115508003</v>
      </c>
      <c r="B1345" t="str">
        <f>'Page 1 - General Information'!$G$16</f>
        <v>3597</v>
      </c>
      <c r="C1345" s="394" t="s">
        <v>19151</v>
      </c>
      <c r="D1345"/>
      <c r="E1345"/>
      <c r="F1345"/>
      <c r="G1345"/>
      <c r="H1345"/>
      <c r="I1345"/>
      <c r="J1345"/>
      <c r="K1345"/>
      <c r="L1345"/>
      <c r="M1345"/>
      <c r="N1345" t="s">
        <v>4157</v>
      </c>
      <c r="O1345" s="395">
        <f>INDEX('Page 2 - Team Information'!$K$14:$AP$184,Y1345,X1345)</f>
        <v>14</v>
      </c>
      <c r="P1345"/>
      <c r="Q1345"/>
      <c r="R1345"/>
      <c r="S1345" t="s">
        <v>5487</v>
      </c>
      <c r="T1345"/>
      <c r="U1345"/>
      <c r="V1345"/>
      <c r="W1345"/>
      <c r="X1345" s="396">
        <v>15</v>
      </c>
      <c r="Y1345" s="396">
        <v>57</v>
      </c>
    </row>
    <row r="1346" spans="1:25" x14ac:dyDescent="0.25">
      <c r="A1346">
        <f>'Page 1 - General Information'!$G$12</f>
        <v>115508003</v>
      </c>
      <c r="B1346" t="str">
        <f>'Page 1 - General Information'!$G$16</f>
        <v>3597</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115508003</v>
      </c>
      <c r="B1347" t="str">
        <f>'Page 1 - General Information'!$G$16</f>
        <v>3597</v>
      </c>
      <c r="C1347" s="394" t="s">
        <v>19151</v>
      </c>
      <c r="D1347"/>
      <c r="E1347"/>
      <c r="F1347"/>
      <c r="G1347"/>
      <c r="H1347"/>
      <c r="I1347"/>
      <c r="J1347"/>
      <c r="K1347"/>
      <c r="L1347"/>
      <c r="M1347"/>
      <c r="N1347" t="s">
        <v>4157</v>
      </c>
      <c r="O1347" s="395">
        <f>INDEX('Page 2 - Team Information'!$K$14:$AP$184,Y1347,X1347)</f>
        <v>14</v>
      </c>
      <c r="P1347"/>
      <c r="Q1347"/>
      <c r="R1347"/>
      <c r="S1347" t="s">
        <v>5489</v>
      </c>
      <c r="T1347"/>
      <c r="U1347"/>
      <c r="V1347"/>
      <c r="W1347"/>
      <c r="X1347" s="396">
        <v>17</v>
      </c>
      <c r="Y1347" s="396">
        <v>57</v>
      </c>
    </row>
    <row r="1348" spans="1:25" x14ac:dyDescent="0.25">
      <c r="A1348">
        <f>'Page 1 - General Information'!$G$12</f>
        <v>115508003</v>
      </c>
      <c r="B1348" t="str">
        <f>'Page 1 - General Information'!$G$16</f>
        <v>3597</v>
      </c>
      <c r="C1348" s="394" t="s">
        <v>19151</v>
      </c>
      <c r="D1348"/>
      <c r="E1348"/>
      <c r="F1348"/>
      <c r="G1348"/>
      <c r="H1348"/>
      <c r="I1348"/>
      <c r="J1348"/>
      <c r="K1348"/>
      <c r="L1348"/>
      <c r="M1348"/>
      <c r="N1348" t="s">
        <v>4157</v>
      </c>
      <c r="O1348" s="395">
        <f>INDEX('Page 2 - Team Information'!$K$14:$AP$184,Y1348,X1348)</f>
        <v>0</v>
      </c>
      <c r="P1348"/>
      <c r="Q1348"/>
      <c r="R1348"/>
      <c r="S1348" t="s">
        <v>5490</v>
      </c>
      <c r="T1348"/>
      <c r="U1348"/>
      <c r="V1348"/>
      <c r="W1348"/>
      <c r="X1348" s="396">
        <v>19</v>
      </c>
      <c r="Y1348" s="396">
        <v>57</v>
      </c>
    </row>
    <row r="1349" spans="1:25" x14ac:dyDescent="0.25">
      <c r="A1349">
        <f>'Page 1 - General Information'!$G$12</f>
        <v>115508003</v>
      </c>
      <c r="B1349" t="str">
        <f>'Page 1 - General Information'!$G$16</f>
        <v>3597</v>
      </c>
      <c r="C1349" s="394" t="s">
        <v>19151</v>
      </c>
      <c r="D1349"/>
      <c r="E1349"/>
      <c r="F1349"/>
      <c r="G1349"/>
      <c r="H1349"/>
      <c r="I1349"/>
      <c r="J1349"/>
      <c r="K1349"/>
      <c r="L1349"/>
      <c r="M1349"/>
      <c r="N1349" t="s">
        <v>4157</v>
      </c>
      <c r="O1349" s="395">
        <f>INDEX('Page 2 - Team Information'!$K$14:$AP$184,Y1349,X1349)</f>
        <v>13</v>
      </c>
      <c r="P1349"/>
      <c r="Q1349"/>
      <c r="R1349"/>
      <c r="S1349" t="s">
        <v>5491</v>
      </c>
      <c r="T1349"/>
      <c r="U1349"/>
      <c r="V1349"/>
      <c r="W1349"/>
      <c r="X1349" s="396">
        <v>20</v>
      </c>
      <c r="Y1349" s="396">
        <v>57</v>
      </c>
    </row>
    <row r="1350" spans="1:25" x14ac:dyDescent="0.25">
      <c r="A1350">
        <f>'Page 1 - General Information'!$G$12</f>
        <v>115508003</v>
      </c>
      <c r="B1350" t="str">
        <f>'Page 1 - General Information'!$G$16</f>
        <v>3597</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115508003</v>
      </c>
      <c r="B1351" t="str">
        <f>'Page 1 - General Information'!$G$16</f>
        <v>3597</v>
      </c>
      <c r="C1351" s="394" t="s">
        <v>19151</v>
      </c>
      <c r="D1351"/>
      <c r="E1351"/>
      <c r="F1351"/>
      <c r="G1351"/>
      <c r="H1351"/>
      <c r="I1351"/>
      <c r="J1351"/>
      <c r="K1351"/>
      <c r="L1351"/>
      <c r="M1351"/>
      <c r="N1351" t="s">
        <v>4157</v>
      </c>
      <c r="O1351" s="395">
        <f>INDEX('Page 2 - Team Information'!$K$14:$AP$184,Y1351,X1351)</f>
        <v>13</v>
      </c>
      <c r="P1351"/>
      <c r="Q1351"/>
      <c r="R1351"/>
      <c r="S1351" t="s">
        <v>5493</v>
      </c>
      <c r="T1351"/>
      <c r="U1351"/>
      <c r="V1351"/>
      <c r="W1351"/>
      <c r="X1351" s="396">
        <v>22</v>
      </c>
      <c r="Y1351" s="396">
        <v>57</v>
      </c>
    </row>
    <row r="1352" spans="1:25" x14ac:dyDescent="0.25">
      <c r="A1352">
        <f>'Page 1 - General Information'!$G$12</f>
        <v>115508003</v>
      </c>
      <c r="B1352" t="str">
        <f>'Page 1 - General Information'!$G$16</f>
        <v>3597</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115508003</v>
      </c>
      <c r="B1353" t="str">
        <f>'Page 1 - General Information'!$G$16</f>
        <v>3597</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115508003</v>
      </c>
      <c r="B1354" t="str">
        <f>'Page 1 - General Information'!$G$16</f>
        <v>3597</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115508003</v>
      </c>
      <c r="B1355" t="str">
        <f>'Page 1 - General Information'!$G$16</f>
        <v>3597</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115508003</v>
      </c>
      <c r="B1356" t="str">
        <f>'Page 1 - General Information'!$G$16</f>
        <v>3597</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115508003</v>
      </c>
      <c r="B1357" t="str">
        <f>'Page 1 - General Information'!$G$16</f>
        <v>3597</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115508003</v>
      </c>
      <c r="B1358" t="str">
        <f>'Page 1 - General Information'!$G$16</f>
        <v>3597</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115508003</v>
      </c>
      <c r="B1359" t="str">
        <f>'Page 1 - General Information'!$G$16</f>
        <v>3597</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115508003</v>
      </c>
      <c r="B1360" t="str">
        <f>'Page 1 - General Information'!$G$16</f>
        <v>3597</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115508003</v>
      </c>
      <c r="B1361" t="str">
        <f>'Page 1 - General Information'!$G$16</f>
        <v>3597</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115508003</v>
      </c>
      <c r="B1362" t="str">
        <f>'Page 1 - General Information'!$G$16</f>
        <v>3597</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115508003</v>
      </c>
      <c r="B1363" t="str">
        <f>'Page 1 - General Information'!$G$16</f>
        <v>3597</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115508003</v>
      </c>
      <c r="B1364" t="str">
        <f>'Page 1 - General Information'!$G$16</f>
        <v>3597</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115508003</v>
      </c>
      <c r="B1365" t="str">
        <f>'Page 1 - General Information'!$G$16</f>
        <v>3597</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115508003</v>
      </c>
      <c r="B1366" t="str">
        <f>'Page 1 - General Information'!$G$16</f>
        <v>3597</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115508003</v>
      </c>
      <c r="B1367" t="str">
        <f>'Page 1 - General Information'!$G$16</f>
        <v>3597</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115508003</v>
      </c>
      <c r="B1368" t="str">
        <f>'Page 1 - General Information'!$G$16</f>
        <v>3597</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115508003</v>
      </c>
      <c r="B1369" t="str">
        <f>'Page 1 - General Information'!$G$16</f>
        <v>3597</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115508003</v>
      </c>
      <c r="B1370" t="str">
        <f>'Page 1 - General Information'!$G$16</f>
        <v>3597</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115508003</v>
      </c>
      <c r="B1371" t="str">
        <f>'Page 1 - General Information'!$G$16</f>
        <v>3597</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115508003</v>
      </c>
      <c r="B1372" t="str">
        <f>'Page 1 - General Information'!$G$16</f>
        <v>3597</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115508003</v>
      </c>
      <c r="B1373" t="str">
        <f>'Page 1 - General Information'!$G$16</f>
        <v>3597</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115508003</v>
      </c>
      <c r="B1374" t="str">
        <f>'Page 1 - General Information'!$G$16</f>
        <v>3597</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115508003</v>
      </c>
      <c r="B1375" t="str">
        <f>'Page 1 - General Information'!$G$16</f>
        <v>3597</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115508003</v>
      </c>
      <c r="B1376" t="str">
        <f>'Page 1 - General Information'!$G$16</f>
        <v>3597</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115508003</v>
      </c>
      <c r="B1377" t="str">
        <f>'Page 1 - General Information'!$G$16</f>
        <v>3597</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115508003</v>
      </c>
      <c r="B1378" t="str">
        <f>'Page 1 - General Information'!$G$16</f>
        <v>3597</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115508003</v>
      </c>
      <c r="B1379" t="str">
        <f>'Page 1 - General Information'!$G$16</f>
        <v>3597</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115508003</v>
      </c>
      <c r="B1380" t="str">
        <f>'Page 1 - General Information'!$G$16</f>
        <v>3597</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115508003</v>
      </c>
      <c r="B1381" t="str">
        <f>'Page 1 - General Information'!$G$16</f>
        <v>3597</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115508003</v>
      </c>
      <c r="B1382" t="str">
        <f>'Page 1 - General Information'!$G$16</f>
        <v>3597</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115508003</v>
      </c>
      <c r="B1383" t="str">
        <f>'Page 1 - General Information'!$G$16</f>
        <v>3597</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115508003</v>
      </c>
      <c r="B1384" t="str">
        <f>'Page 1 - General Information'!$G$16</f>
        <v>3597</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115508003</v>
      </c>
      <c r="B1385" t="str">
        <f>'Page 1 - General Information'!$G$16</f>
        <v>3597</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115508003</v>
      </c>
      <c r="B1386" t="str">
        <f>'Page 1 - General Information'!$G$16</f>
        <v>3597</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115508003</v>
      </c>
      <c r="B1387" t="str">
        <f>'Page 1 - General Information'!$G$16</f>
        <v>3597</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115508003</v>
      </c>
      <c r="B1388" t="str">
        <f>'Page 1 - General Information'!$G$16</f>
        <v>3597</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115508003</v>
      </c>
      <c r="B1389" t="str">
        <f>'Page 1 - General Information'!$G$16</f>
        <v>3597</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115508003</v>
      </c>
      <c r="B1390" t="str">
        <f>'Page 1 - General Information'!$G$16</f>
        <v>3597</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115508003</v>
      </c>
      <c r="B1391" t="str">
        <f>'Page 1 - General Information'!$G$16</f>
        <v>3597</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115508003</v>
      </c>
      <c r="B1392" t="str">
        <f>'Page 1 - General Information'!$G$16</f>
        <v>3597</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115508003</v>
      </c>
      <c r="B1393" t="str">
        <f>'Page 1 - General Information'!$G$16</f>
        <v>3597</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115508003</v>
      </c>
      <c r="B1394" t="str">
        <f>'Page 1 - General Information'!$G$16</f>
        <v>3597</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115508003</v>
      </c>
      <c r="B1395" t="str">
        <f>'Page 1 - General Information'!$G$16</f>
        <v>3597</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115508003</v>
      </c>
      <c r="B1396" t="str">
        <f>'Page 1 - General Information'!$G$16</f>
        <v>3597</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115508003</v>
      </c>
      <c r="B1397" t="str">
        <f>'Page 1 - General Information'!$G$16</f>
        <v>3597</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115508003</v>
      </c>
      <c r="B1398" t="str">
        <f>'Page 1 - General Information'!$G$16</f>
        <v>3597</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115508003</v>
      </c>
      <c r="B1399" t="str">
        <f>'Page 1 - General Information'!$G$16</f>
        <v>3597</v>
      </c>
      <c r="C1399" s="394" t="s">
        <v>19151</v>
      </c>
      <c r="D1399"/>
      <c r="E1399"/>
      <c r="F1399"/>
      <c r="G1399"/>
      <c r="H1399"/>
      <c r="I1399"/>
      <c r="J1399"/>
      <c r="K1399"/>
      <c r="L1399"/>
      <c r="M1399"/>
      <c r="N1399" t="s">
        <v>4638</v>
      </c>
      <c r="O1399" s="398"/>
      <c r="P1399"/>
      <c r="Q1399"/>
      <c r="R1399" s="398" t="s">
        <v>10321</v>
      </c>
      <c r="S1399" t="s">
        <v>5541</v>
      </c>
      <c r="T1399"/>
      <c r="U1399"/>
      <c r="V1399" s="395">
        <f>INDEX('Page 2 - Team Information'!$K$14:$AP$184,Y1399,X1399)</f>
        <v>0</v>
      </c>
      <c r="W1399"/>
      <c r="X1399" s="396">
        <v>7</v>
      </c>
      <c r="Y1399" s="396">
        <v>61</v>
      </c>
    </row>
    <row r="1400" spans="1:25" x14ac:dyDescent="0.25">
      <c r="A1400">
        <f>'Page 1 - General Information'!$G$12</f>
        <v>115508003</v>
      </c>
      <c r="B1400" t="str">
        <f>'Page 1 - General Information'!$G$16</f>
        <v>3597</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2000-06-30</v>
      </c>
      <c r="U1400"/>
      <c r="V1400"/>
      <c r="W1400"/>
      <c r="X1400" s="396">
        <v>9</v>
      </c>
      <c r="Y1400" s="396">
        <v>61</v>
      </c>
    </row>
    <row r="1401" spans="1:25" x14ac:dyDescent="0.25">
      <c r="A1401">
        <f>'Page 1 - General Information'!$G$12</f>
        <v>115508003</v>
      </c>
      <c r="B1401" t="str">
        <f>'Page 1 - General Information'!$G$16</f>
        <v>3597</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115508003</v>
      </c>
      <c r="B1402" t="str">
        <f>'Page 1 - General Information'!$G$16</f>
        <v>3597</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2011-06-30</v>
      </c>
      <c r="U1402"/>
      <c r="V1402"/>
      <c r="W1402"/>
      <c r="X1402" s="396">
        <v>11</v>
      </c>
      <c r="Y1402" s="396">
        <v>61</v>
      </c>
    </row>
    <row r="1403" spans="1:25" x14ac:dyDescent="0.25">
      <c r="A1403">
        <f>'Page 1 - General Information'!$G$12</f>
        <v>115508003</v>
      </c>
      <c r="B1403" t="str">
        <f>'Page 1 - General Information'!$G$16</f>
        <v>3597</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115508003</v>
      </c>
      <c r="B1404" t="str">
        <f>'Page 1 - General Information'!$G$16</f>
        <v>3597</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115508003</v>
      </c>
      <c r="B1405" t="str">
        <f>'Page 1 - General Information'!$G$16</f>
        <v>3597</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115508003</v>
      </c>
      <c r="B1406" t="str">
        <f>'Page 1 - General Information'!$G$16</f>
        <v>3597</v>
      </c>
      <c r="C1406" s="394" t="s">
        <v>19151</v>
      </c>
      <c r="D1406"/>
      <c r="E1406"/>
      <c r="F1406"/>
      <c r="G1406"/>
      <c r="H1406"/>
      <c r="I1406"/>
      <c r="J1406"/>
      <c r="K1406"/>
      <c r="L1406"/>
      <c r="M1406"/>
      <c r="N1406" t="s">
        <v>4157</v>
      </c>
      <c r="O1406" s="395">
        <f>INDEX('Page 2 - Team Information'!$K$14:$AP$184,Y1406,X1406)</f>
        <v>0</v>
      </c>
      <c r="P1406"/>
      <c r="Q1406"/>
      <c r="R1406"/>
      <c r="S1406" t="s">
        <v>5548</v>
      </c>
      <c r="T1406"/>
      <c r="U1406"/>
      <c r="V1406"/>
      <c r="W1406"/>
      <c r="X1406" s="396">
        <v>16</v>
      </c>
      <c r="Y1406" s="396">
        <v>61</v>
      </c>
    </row>
    <row r="1407" spans="1:25" x14ac:dyDescent="0.25">
      <c r="A1407">
        <f>'Page 1 - General Information'!$G$12</f>
        <v>115508003</v>
      </c>
      <c r="B1407" t="str">
        <f>'Page 1 - General Information'!$G$16</f>
        <v>3597</v>
      </c>
      <c r="C1407" s="394" t="s">
        <v>19151</v>
      </c>
      <c r="D1407"/>
      <c r="E1407"/>
      <c r="F1407"/>
      <c r="G1407"/>
      <c r="H1407"/>
      <c r="I1407"/>
      <c r="J1407"/>
      <c r="K1407"/>
      <c r="L1407"/>
      <c r="M1407"/>
      <c r="N1407" t="s">
        <v>4157</v>
      </c>
      <c r="O1407" s="395">
        <f>INDEX('Page 2 - Team Information'!$K$14:$AP$184,Y1407,X1407)</f>
        <v>0</v>
      </c>
      <c r="P1407"/>
      <c r="Q1407"/>
      <c r="R1407"/>
      <c r="S1407" t="s">
        <v>5549</v>
      </c>
      <c r="T1407"/>
      <c r="U1407"/>
      <c r="V1407"/>
      <c r="W1407"/>
      <c r="X1407" s="396">
        <v>17</v>
      </c>
      <c r="Y1407" s="396">
        <v>61</v>
      </c>
    </row>
    <row r="1408" spans="1:25" x14ac:dyDescent="0.25">
      <c r="A1408">
        <f>'Page 1 - General Information'!$G$12</f>
        <v>115508003</v>
      </c>
      <c r="B1408" t="str">
        <f>'Page 1 - General Information'!$G$16</f>
        <v>3597</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115508003</v>
      </c>
      <c r="B1409" t="str">
        <f>'Page 1 - General Information'!$G$16</f>
        <v>3597</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115508003</v>
      </c>
      <c r="B1410" t="str">
        <f>'Page 1 - General Information'!$G$16</f>
        <v>3597</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115508003</v>
      </c>
      <c r="B1411" t="str">
        <f>'Page 1 - General Information'!$G$16</f>
        <v>3597</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115508003</v>
      </c>
      <c r="B1412" t="str">
        <f>'Page 1 - General Information'!$G$16</f>
        <v>3597</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115508003</v>
      </c>
      <c r="B1413" t="str">
        <f>'Page 1 - General Information'!$G$16</f>
        <v>3597</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115508003</v>
      </c>
      <c r="B1414" t="str">
        <f>'Page 1 - General Information'!$G$16</f>
        <v>3597</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115508003</v>
      </c>
      <c r="B1415" t="str">
        <f>'Page 1 - General Information'!$G$16</f>
        <v>3597</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115508003</v>
      </c>
      <c r="B1416" t="str">
        <f>'Page 1 - General Information'!$G$16</f>
        <v>3597</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115508003</v>
      </c>
      <c r="B1417" t="str">
        <f>'Page 1 - General Information'!$G$16</f>
        <v>3597</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115508003</v>
      </c>
      <c r="B1418" t="str">
        <f>'Page 1 - General Information'!$G$16</f>
        <v>3597</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115508003</v>
      </c>
      <c r="B1419" t="str">
        <f>'Page 1 - General Information'!$G$16</f>
        <v>3597</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115508003</v>
      </c>
      <c r="B1420" t="str">
        <f>'Page 1 - General Information'!$G$16</f>
        <v>3597</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115508003</v>
      </c>
      <c r="B1421" t="str">
        <f>'Page 1 - General Information'!$G$16</f>
        <v>3597</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115508003</v>
      </c>
      <c r="B1422" t="str">
        <f>'Page 1 - General Information'!$G$16</f>
        <v>3597</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115508003</v>
      </c>
      <c r="B1423" t="str">
        <f>'Page 1 - General Information'!$G$16</f>
        <v>3597</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115508003</v>
      </c>
      <c r="B1424" t="str">
        <f>'Page 1 - General Information'!$G$16</f>
        <v>3597</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115508003</v>
      </c>
      <c r="B1425" t="str">
        <f>'Page 1 - General Information'!$G$16</f>
        <v>3597</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115508003</v>
      </c>
      <c r="B1426" t="str">
        <f>'Page 1 - General Information'!$G$16</f>
        <v>3597</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115508003</v>
      </c>
      <c r="B1427" t="str">
        <f>'Page 1 - General Information'!$G$16</f>
        <v>3597</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115508003</v>
      </c>
      <c r="B1428" t="str">
        <f>'Page 1 - General Information'!$G$16</f>
        <v>3597</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115508003</v>
      </c>
      <c r="B1429" t="str">
        <f>'Page 1 - General Information'!$G$16</f>
        <v>3597</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115508003</v>
      </c>
      <c r="B1430" t="str">
        <f>'Page 1 - General Information'!$G$16</f>
        <v>3597</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115508003</v>
      </c>
      <c r="B1431" t="str">
        <f>'Page 1 - General Information'!$G$16</f>
        <v>3597</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115508003</v>
      </c>
      <c r="B1432" t="str">
        <f>'Page 1 - General Information'!$G$16</f>
        <v>3597</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115508003</v>
      </c>
      <c r="B1433" t="str">
        <f>'Page 1 - General Information'!$G$16</f>
        <v>3597</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115508003</v>
      </c>
      <c r="B1434" t="str">
        <f>'Page 1 - General Information'!$G$16</f>
        <v>3597</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115508003</v>
      </c>
      <c r="B1435" t="str">
        <f>'Page 1 - General Information'!$G$16</f>
        <v>3597</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115508003</v>
      </c>
      <c r="B1436" t="str">
        <f>'Page 1 - General Information'!$G$16</f>
        <v>3597</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115508003</v>
      </c>
      <c r="B1437" t="str">
        <f>'Page 1 - General Information'!$G$16</f>
        <v>3597</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115508003</v>
      </c>
      <c r="B1438" t="str">
        <f>'Page 1 - General Information'!$G$16</f>
        <v>3597</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115508003</v>
      </c>
      <c r="B1439" t="str">
        <f>'Page 1 - General Information'!$G$16</f>
        <v>3597</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115508003</v>
      </c>
      <c r="B1440" t="str">
        <f>'Page 1 - General Information'!$G$16</f>
        <v>3597</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115508003</v>
      </c>
      <c r="B1441" t="str">
        <f>'Page 1 - General Information'!$G$16</f>
        <v>3597</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115508003</v>
      </c>
      <c r="B1442" t="str">
        <f>'Page 1 - General Information'!$G$16</f>
        <v>3597</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115508003</v>
      </c>
      <c r="B1443" t="str">
        <f>'Page 1 - General Information'!$G$16</f>
        <v>3597</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115508003</v>
      </c>
      <c r="B1444" t="str">
        <f>'Page 1 - General Information'!$G$16</f>
        <v>3597</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115508003</v>
      </c>
      <c r="B1445" t="str">
        <f>'Page 1 - General Information'!$G$16</f>
        <v>3597</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1989-06-30</v>
      </c>
      <c r="U1445"/>
      <c r="V1445"/>
      <c r="W1445"/>
      <c r="X1445" s="396">
        <v>9</v>
      </c>
      <c r="Y1445" s="396">
        <v>64</v>
      </c>
    </row>
    <row r="1446" spans="1:25" x14ac:dyDescent="0.25">
      <c r="A1446">
        <f>'Page 1 - General Information'!$G$12</f>
        <v>115508003</v>
      </c>
      <c r="B1446" t="str">
        <f>'Page 1 - General Information'!$G$16</f>
        <v>3597</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115508003</v>
      </c>
      <c r="B1447" t="str">
        <f>'Page 1 - General Information'!$G$16</f>
        <v>3597</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115508003</v>
      </c>
      <c r="B1448" t="str">
        <f>'Page 1 - General Information'!$G$16</f>
        <v>3597</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115508003</v>
      </c>
      <c r="B1449" t="str">
        <f>'Page 1 - General Information'!$G$16</f>
        <v>3597</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115508003</v>
      </c>
      <c r="B1450" t="str">
        <f>'Page 1 - General Information'!$G$16</f>
        <v>3597</v>
      </c>
      <c r="C1450" s="394" t="s">
        <v>19151</v>
      </c>
      <c r="D1450"/>
      <c r="E1450"/>
      <c r="F1450"/>
      <c r="G1450"/>
      <c r="H1450"/>
      <c r="I1450"/>
      <c r="J1450"/>
      <c r="K1450"/>
      <c r="L1450"/>
      <c r="M1450"/>
      <c r="N1450" t="s">
        <v>4157</v>
      </c>
      <c r="O1450" s="395">
        <f>INDEX('Page 2 - Team Information'!$K$14:$AP$184,Y1450,X1450)</f>
        <v>21</v>
      </c>
      <c r="P1450"/>
      <c r="Q1450"/>
      <c r="R1450"/>
      <c r="S1450" t="s">
        <v>5592</v>
      </c>
      <c r="T1450"/>
      <c r="U1450"/>
      <c r="V1450"/>
      <c r="W1450"/>
      <c r="X1450" s="396">
        <v>15</v>
      </c>
      <c r="Y1450" s="396">
        <v>64</v>
      </c>
    </row>
    <row r="1451" spans="1:25" x14ac:dyDescent="0.25">
      <c r="A1451">
        <f>'Page 1 - General Information'!$G$12</f>
        <v>115508003</v>
      </c>
      <c r="B1451" t="str">
        <f>'Page 1 - General Information'!$G$16</f>
        <v>3597</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115508003</v>
      </c>
      <c r="B1452" t="str">
        <f>'Page 1 - General Information'!$G$16</f>
        <v>3597</v>
      </c>
      <c r="C1452" s="394" t="s">
        <v>19151</v>
      </c>
      <c r="D1452"/>
      <c r="E1452"/>
      <c r="F1452"/>
      <c r="G1452"/>
      <c r="H1452"/>
      <c r="I1452"/>
      <c r="J1452"/>
      <c r="K1452"/>
      <c r="L1452"/>
      <c r="M1452"/>
      <c r="N1452" t="s">
        <v>4157</v>
      </c>
      <c r="O1452" s="395">
        <f>INDEX('Page 2 - Team Information'!$K$14:$AP$184,Y1452,X1452)</f>
        <v>21</v>
      </c>
      <c r="P1452"/>
      <c r="Q1452"/>
      <c r="R1452"/>
      <c r="S1452" t="s">
        <v>5594</v>
      </c>
      <c r="T1452"/>
      <c r="U1452"/>
      <c r="V1452"/>
      <c r="W1452"/>
      <c r="X1452" s="396">
        <v>17</v>
      </c>
      <c r="Y1452" s="396">
        <v>64</v>
      </c>
    </row>
    <row r="1453" spans="1:25" x14ac:dyDescent="0.25">
      <c r="A1453">
        <f>'Page 1 - General Information'!$G$12</f>
        <v>115508003</v>
      </c>
      <c r="B1453" t="str">
        <f>'Page 1 - General Information'!$G$16</f>
        <v>3597</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115508003</v>
      </c>
      <c r="B1454" t="str">
        <f>'Page 1 - General Information'!$G$16</f>
        <v>3597</v>
      </c>
      <c r="C1454" s="394" t="s">
        <v>19151</v>
      </c>
      <c r="D1454"/>
      <c r="E1454"/>
      <c r="F1454"/>
      <c r="G1454"/>
      <c r="H1454"/>
      <c r="I1454"/>
      <c r="J1454"/>
      <c r="K1454"/>
      <c r="L1454"/>
      <c r="M1454"/>
      <c r="N1454" t="s">
        <v>4157</v>
      </c>
      <c r="O1454" s="395">
        <f>INDEX('Page 2 - Team Information'!$K$14:$AP$184,Y1454,X1454)</f>
        <v>17</v>
      </c>
      <c r="P1454"/>
      <c r="Q1454"/>
      <c r="R1454"/>
      <c r="S1454" t="s">
        <v>5596</v>
      </c>
      <c r="T1454"/>
      <c r="U1454"/>
      <c r="V1454"/>
      <c r="W1454"/>
      <c r="X1454" s="396">
        <v>20</v>
      </c>
      <c r="Y1454" s="396">
        <v>64</v>
      </c>
    </row>
    <row r="1455" spans="1:25" x14ac:dyDescent="0.25">
      <c r="A1455">
        <f>'Page 1 - General Information'!$G$12</f>
        <v>115508003</v>
      </c>
      <c r="B1455" t="str">
        <f>'Page 1 - General Information'!$G$16</f>
        <v>3597</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115508003</v>
      </c>
      <c r="B1456" t="str">
        <f>'Page 1 - General Information'!$G$16</f>
        <v>3597</v>
      </c>
      <c r="C1456" s="394" t="s">
        <v>19151</v>
      </c>
      <c r="D1456"/>
      <c r="E1456"/>
      <c r="F1456"/>
      <c r="G1456"/>
      <c r="H1456"/>
      <c r="I1456"/>
      <c r="J1456"/>
      <c r="K1456"/>
      <c r="L1456"/>
      <c r="M1456"/>
      <c r="N1456" t="s">
        <v>4157</v>
      </c>
      <c r="O1456" s="395">
        <f>INDEX('Page 2 - Team Information'!$K$14:$AP$184,Y1456,X1456)</f>
        <v>17</v>
      </c>
      <c r="P1456"/>
      <c r="Q1456"/>
      <c r="R1456"/>
      <c r="S1456" t="s">
        <v>5598</v>
      </c>
      <c r="T1456"/>
      <c r="U1456"/>
      <c r="V1456"/>
      <c r="W1456"/>
      <c r="X1456" s="396">
        <v>22</v>
      </c>
      <c r="Y1456" s="396">
        <v>64</v>
      </c>
    </row>
    <row r="1457" spans="1:25" x14ac:dyDescent="0.25">
      <c r="A1457">
        <f>'Page 1 - General Information'!$G$12</f>
        <v>115508003</v>
      </c>
      <c r="B1457" t="str">
        <f>'Page 1 - General Information'!$G$16</f>
        <v>3597</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115508003</v>
      </c>
      <c r="B1458" t="str">
        <f>'Page 1 - General Information'!$G$16</f>
        <v>3597</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115508003</v>
      </c>
      <c r="B1459" t="str">
        <f>'Page 1 - General Information'!$G$16</f>
        <v>3597</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115508003</v>
      </c>
      <c r="B1460" t="str">
        <f>'Page 1 - General Information'!$G$16</f>
        <v>3597</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115508003</v>
      </c>
      <c r="B1461" t="str">
        <f>'Page 1 - General Information'!$G$16</f>
        <v>3597</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115508003</v>
      </c>
      <c r="B1462" t="str">
        <f>'Page 1 - General Information'!$G$16</f>
        <v>3597</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115508003</v>
      </c>
      <c r="B1463" t="str">
        <f>'Page 1 - General Information'!$G$16</f>
        <v>3597</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115508003</v>
      </c>
      <c r="B1464" t="str">
        <f>'Page 1 - General Information'!$G$16</f>
        <v>3597</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115508003</v>
      </c>
      <c r="B1465" t="str">
        <f>'Page 1 - General Information'!$G$16</f>
        <v>3597</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115508003</v>
      </c>
      <c r="B1466" t="str">
        <f>'Page 1 - General Information'!$G$16</f>
        <v>3597</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115508003</v>
      </c>
      <c r="B1467" t="str">
        <f>'Page 1 - General Information'!$G$16</f>
        <v>3597</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115508003</v>
      </c>
      <c r="B1468" t="str">
        <f>'Page 1 - General Information'!$G$16</f>
        <v>3597</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115508003</v>
      </c>
      <c r="B1469" t="str">
        <f>'Page 1 - General Information'!$G$16</f>
        <v>3597</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115508003</v>
      </c>
      <c r="B1470" t="str">
        <f>'Page 1 - General Information'!$G$16</f>
        <v>3597</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115508003</v>
      </c>
      <c r="B1471" t="str">
        <f>'Page 1 - General Information'!$G$16</f>
        <v>3597</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115508003</v>
      </c>
      <c r="B1472" t="str">
        <f>'Page 1 - General Information'!$G$16</f>
        <v>3597</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115508003</v>
      </c>
      <c r="B1473" t="str">
        <f>'Page 1 - General Information'!$G$16</f>
        <v>3597</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115508003</v>
      </c>
      <c r="B1474" t="str">
        <f>'Page 1 - General Information'!$G$16</f>
        <v>3597</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115508003</v>
      </c>
      <c r="B1475" t="str">
        <f>'Page 1 - General Information'!$G$16</f>
        <v>3597</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1989-06-30</v>
      </c>
      <c r="U1475"/>
      <c r="V1475"/>
      <c r="W1475"/>
      <c r="X1475" s="396">
        <v>9</v>
      </c>
      <c r="Y1475" s="396">
        <v>66</v>
      </c>
    </row>
    <row r="1476" spans="1:25" x14ac:dyDescent="0.25">
      <c r="A1476">
        <f>'Page 1 - General Information'!$G$12</f>
        <v>115508003</v>
      </c>
      <c r="B1476" t="str">
        <f>'Page 1 - General Information'!$G$16</f>
        <v>3597</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115508003</v>
      </c>
      <c r="B1477" t="str">
        <f>'Page 1 - General Information'!$G$16</f>
        <v>3597</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115508003</v>
      </c>
      <c r="B1478" t="str">
        <f>'Page 1 - General Information'!$G$16</f>
        <v>3597</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115508003</v>
      </c>
      <c r="B1479" t="str">
        <f>'Page 1 - General Information'!$G$16</f>
        <v>3597</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115508003</v>
      </c>
      <c r="B1480" t="str">
        <f>'Page 1 - General Information'!$G$16</f>
        <v>3597</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115508003</v>
      </c>
      <c r="B1481" t="str">
        <f>'Page 1 - General Information'!$G$16</f>
        <v>3597</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115508003</v>
      </c>
      <c r="B1482" t="str">
        <f>'Page 1 - General Information'!$G$16</f>
        <v>3597</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115508003</v>
      </c>
      <c r="B1483" t="str">
        <f>'Page 1 - General Information'!$G$16</f>
        <v>3597</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115508003</v>
      </c>
      <c r="B1484" t="str">
        <f>'Page 1 - General Information'!$G$16</f>
        <v>3597</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115508003</v>
      </c>
      <c r="B1485" t="str">
        <f>'Page 1 - General Information'!$G$16</f>
        <v>3597</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115508003</v>
      </c>
      <c r="B1486" t="str">
        <f>'Page 1 - General Information'!$G$16</f>
        <v>3597</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115508003</v>
      </c>
      <c r="B1487" t="str">
        <f>'Page 1 - General Information'!$G$16</f>
        <v>3597</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115508003</v>
      </c>
      <c r="B1488" t="str">
        <f>'Page 1 - General Information'!$G$16</f>
        <v>3597</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115508003</v>
      </c>
      <c r="B1489" t="str">
        <f>'Page 1 - General Information'!$G$16</f>
        <v>3597</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115508003</v>
      </c>
      <c r="B1490" t="str">
        <f>'Page 1 - General Information'!$G$16</f>
        <v>3597</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115508003</v>
      </c>
      <c r="B1491" t="str">
        <f>'Page 1 - General Information'!$G$16</f>
        <v>3597</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115508003</v>
      </c>
      <c r="B1492" t="str">
        <f>'Page 1 - General Information'!$G$16</f>
        <v>3597</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115508003</v>
      </c>
      <c r="B1493" t="str">
        <f>'Page 1 - General Information'!$G$16</f>
        <v>3597</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115508003</v>
      </c>
      <c r="B1494" t="str">
        <f>'Page 1 - General Information'!$G$16</f>
        <v>3597</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115508003</v>
      </c>
      <c r="B1495" t="str">
        <f>'Page 1 - General Information'!$G$16</f>
        <v>3597</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115508003</v>
      </c>
      <c r="B1496" t="str">
        <f>'Page 1 - General Information'!$G$16</f>
        <v>3597</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115508003</v>
      </c>
      <c r="B1497" t="str">
        <f>'Page 1 - General Information'!$G$16</f>
        <v>3597</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115508003</v>
      </c>
      <c r="B1498" t="str">
        <f>'Page 1 - General Information'!$G$16</f>
        <v>3597</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115508003</v>
      </c>
      <c r="B1499" t="str">
        <f>'Page 1 - General Information'!$G$16</f>
        <v>3597</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115508003</v>
      </c>
      <c r="B1500" t="str">
        <f>'Page 1 - General Information'!$G$16</f>
        <v>3597</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115508003</v>
      </c>
      <c r="B1501" t="str">
        <f>'Page 1 - General Information'!$G$16</f>
        <v>3597</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115508003</v>
      </c>
      <c r="B1502" t="str">
        <f>'Page 1 - General Information'!$G$16</f>
        <v>3597</v>
      </c>
      <c r="C1502" s="394" t="s">
        <v>19151</v>
      </c>
      <c r="D1502"/>
      <c r="E1502"/>
      <c r="F1502"/>
      <c r="G1502"/>
      <c r="H1502"/>
      <c r="I1502"/>
      <c r="J1502"/>
      <c r="K1502"/>
      <c r="L1502"/>
      <c r="M1502"/>
      <c r="N1502" t="s">
        <v>4638</v>
      </c>
      <c r="O1502" s="398"/>
      <c r="P1502"/>
      <c r="Q1502"/>
      <c r="R1502" s="398" t="s">
        <v>10321</v>
      </c>
      <c r="S1502" t="s">
        <v>5644</v>
      </c>
      <c r="T1502"/>
      <c r="U1502"/>
      <c r="V1502" s="395">
        <f>INDEX('Page 2 - Team Information'!$K$14:$AP$184,Y1502,X1502)</f>
        <v>0</v>
      </c>
      <c r="W1502"/>
      <c r="X1502" s="396">
        <v>5</v>
      </c>
      <c r="Y1502" s="396">
        <v>68</v>
      </c>
    </row>
    <row r="1503" spans="1:25" x14ac:dyDescent="0.25">
      <c r="A1503">
        <f>'Page 1 - General Information'!$G$12</f>
        <v>115508003</v>
      </c>
      <c r="B1503" t="str">
        <f>'Page 1 - General Information'!$G$16</f>
        <v>3597</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115508003</v>
      </c>
      <c r="B1504" t="str">
        <f>'Page 1 - General Information'!$G$16</f>
        <v>3597</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115508003</v>
      </c>
      <c r="B1505" t="str">
        <f>'Page 1 - General Information'!$G$16</f>
        <v>3597</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
      </c>
      <c r="U1505"/>
      <c r="V1505"/>
      <c r="W1505"/>
      <c r="X1505" s="396">
        <v>9</v>
      </c>
      <c r="Y1505" s="396">
        <v>68</v>
      </c>
    </row>
    <row r="1506" spans="1:25" x14ac:dyDescent="0.25">
      <c r="A1506">
        <f>'Page 1 - General Information'!$G$12</f>
        <v>115508003</v>
      </c>
      <c r="B1506" t="str">
        <f>'Page 1 - General Information'!$G$16</f>
        <v>3597</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115508003</v>
      </c>
      <c r="B1507" t="str">
        <f>'Page 1 - General Information'!$G$16</f>
        <v>3597</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115508003</v>
      </c>
      <c r="B1508" t="str">
        <f>'Page 1 - General Information'!$G$16</f>
        <v>3597</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115508003</v>
      </c>
      <c r="B1509" t="str">
        <f>'Page 1 - General Information'!$G$16</f>
        <v>3597</v>
      </c>
      <c r="C1509" s="394" t="s">
        <v>19151</v>
      </c>
      <c r="D1509"/>
      <c r="E1509"/>
      <c r="F1509"/>
      <c r="G1509"/>
      <c r="H1509"/>
      <c r="I1509"/>
      <c r="J1509"/>
      <c r="K1509"/>
      <c r="L1509"/>
      <c r="M1509"/>
      <c r="N1509" t="s">
        <v>4157</v>
      </c>
      <c r="O1509" s="395">
        <f>INDEX('Page 2 - Team Information'!$K$14:$AP$184,Y1509,X1509)</f>
        <v>0</v>
      </c>
      <c r="P1509"/>
      <c r="Q1509"/>
      <c r="R1509"/>
      <c r="S1509" t="s">
        <v>5651</v>
      </c>
      <c r="T1509"/>
      <c r="U1509"/>
      <c r="V1509"/>
      <c r="W1509"/>
      <c r="X1509" s="396">
        <v>14</v>
      </c>
      <c r="Y1509" s="396">
        <v>68</v>
      </c>
    </row>
    <row r="1510" spans="1:25" x14ac:dyDescent="0.25">
      <c r="A1510">
        <f>'Page 1 - General Information'!$G$12</f>
        <v>115508003</v>
      </c>
      <c r="B1510" t="str">
        <f>'Page 1 - General Information'!$G$16</f>
        <v>3597</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115508003</v>
      </c>
      <c r="B1511" t="str">
        <f>'Page 1 - General Information'!$G$16</f>
        <v>3597</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115508003</v>
      </c>
      <c r="B1512" t="str">
        <f>'Page 1 - General Information'!$G$16</f>
        <v>3597</v>
      </c>
      <c r="C1512" s="394" t="s">
        <v>19151</v>
      </c>
      <c r="D1512"/>
      <c r="E1512"/>
      <c r="F1512"/>
      <c r="G1512"/>
      <c r="H1512"/>
      <c r="I1512"/>
      <c r="J1512"/>
      <c r="K1512"/>
      <c r="L1512"/>
      <c r="M1512"/>
      <c r="N1512" t="s">
        <v>4157</v>
      </c>
      <c r="O1512" s="395">
        <f>INDEX('Page 2 - Team Information'!$K$14:$AP$184,Y1512,X1512)</f>
        <v>0</v>
      </c>
      <c r="P1512"/>
      <c r="Q1512"/>
      <c r="R1512"/>
      <c r="S1512" t="s">
        <v>5654</v>
      </c>
      <c r="T1512"/>
      <c r="U1512"/>
      <c r="V1512"/>
      <c r="W1512"/>
      <c r="X1512" s="396">
        <v>17</v>
      </c>
      <c r="Y1512" s="396">
        <v>68</v>
      </c>
    </row>
    <row r="1513" spans="1:25" x14ac:dyDescent="0.25">
      <c r="A1513">
        <f>'Page 1 - General Information'!$G$12</f>
        <v>115508003</v>
      </c>
      <c r="B1513" t="str">
        <f>'Page 1 - General Information'!$G$16</f>
        <v>3597</v>
      </c>
      <c r="C1513" s="394" t="s">
        <v>19151</v>
      </c>
      <c r="D1513"/>
      <c r="E1513"/>
      <c r="F1513"/>
      <c r="G1513"/>
      <c r="H1513"/>
      <c r="I1513"/>
      <c r="J1513"/>
      <c r="K1513"/>
      <c r="L1513"/>
      <c r="M1513"/>
      <c r="N1513" t="s">
        <v>4157</v>
      </c>
      <c r="O1513" s="395">
        <f>INDEX('Page 2 - Team Information'!$K$14:$AP$184,Y1513,X1513)</f>
        <v>0</v>
      </c>
      <c r="P1513"/>
      <c r="Q1513"/>
      <c r="R1513"/>
      <c r="S1513" t="s">
        <v>5655</v>
      </c>
      <c r="T1513"/>
      <c r="U1513"/>
      <c r="V1513"/>
      <c r="W1513"/>
      <c r="X1513" s="396">
        <v>19</v>
      </c>
      <c r="Y1513" s="396">
        <v>68</v>
      </c>
    </row>
    <row r="1514" spans="1:25" x14ac:dyDescent="0.25">
      <c r="A1514">
        <f>'Page 1 - General Information'!$G$12</f>
        <v>115508003</v>
      </c>
      <c r="B1514" t="str">
        <f>'Page 1 - General Information'!$G$16</f>
        <v>3597</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115508003</v>
      </c>
      <c r="B1515" t="str">
        <f>'Page 1 - General Information'!$G$16</f>
        <v>3597</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115508003</v>
      </c>
      <c r="B1516" t="str">
        <f>'Page 1 - General Information'!$G$16</f>
        <v>3597</v>
      </c>
      <c r="C1516" s="394" t="s">
        <v>19151</v>
      </c>
      <c r="D1516"/>
      <c r="E1516"/>
      <c r="F1516"/>
      <c r="G1516"/>
      <c r="H1516"/>
      <c r="I1516"/>
      <c r="J1516"/>
      <c r="K1516"/>
      <c r="L1516"/>
      <c r="M1516"/>
      <c r="N1516" t="s">
        <v>4157</v>
      </c>
      <c r="O1516" s="395">
        <f>INDEX('Page 2 - Team Information'!$K$14:$AP$184,Y1516,X1516)</f>
        <v>0</v>
      </c>
      <c r="P1516"/>
      <c r="Q1516"/>
      <c r="R1516"/>
      <c r="S1516" t="s">
        <v>5658</v>
      </c>
      <c r="T1516"/>
      <c r="U1516"/>
      <c r="V1516"/>
      <c r="W1516"/>
      <c r="X1516" s="396">
        <v>22</v>
      </c>
      <c r="Y1516" s="396">
        <v>68</v>
      </c>
    </row>
    <row r="1517" spans="1:25" x14ac:dyDescent="0.25">
      <c r="A1517">
        <f>'Page 1 - General Information'!$G$12</f>
        <v>115508003</v>
      </c>
      <c r="B1517" t="str">
        <f>'Page 1 - General Information'!$G$16</f>
        <v>3597</v>
      </c>
      <c r="C1517" s="394" t="s">
        <v>19151</v>
      </c>
      <c r="D1517"/>
      <c r="E1517"/>
      <c r="F1517"/>
      <c r="G1517"/>
      <c r="H1517"/>
      <c r="I1517"/>
      <c r="J1517"/>
      <c r="K1517"/>
      <c r="L1517"/>
      <c r="M1517"/>
      <c r="N1517" t="s">
        <v>4638</v>
      </c>
      <c r="O1517" s="398"/>
      <c r="P1517"/>
      <c r="Q1517"/>
      <c r="R1517" s="398" t="s">
        <v>10321</v>
      </c>
      <c r="S1517" t="s">
        <v>5659</v>
      </c>
      <c r="T1517"/>
      <c r="U1517"/>
      <c r="V1517" s="395">
        <f>INDEX('Page 2 - Team Information'!$K$14:$AP$184,Y1517,X1517)</f>
        <v>0</v>
      </c>
      <c r="W1517"/>
      <c r="X1517" s="396">
        <v>5</v>
      </c>
      <c r="Y1517" s="396">
        <v>69</v>
      </c>
    </row>
    <row r="1518" spans="1:25" x14ac:dyDescent="0.25">
      <c r="A1518">
        <f>'Page 1 - General Information'!$G$12</f>
        <v>115508003</v>
      </c>
      <c r="B1518" t="str">
        <f>'Page 1 - General Information'!$G$16</f>
        <v>3597</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115508003</v>
      </c>
      <c r="B1519" t="str">
        <f>'Page 1 - General Information'!$G$16</f>
        <v>3597</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115508003</v>
      </c>
      <c r="B1520" t="str">
        <f>'Page 1 - General Information'!$G$16</f>
        <v>3597</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
      </c>
      <c r="U1520"/>
      <c r="V1520"/>
      <c r="W1520"/>
      <c r="X1520" s="396">
        <v>9</v>
      </c>
      <c r="Y1520" s="396">
        <v>69</v>
      </c>
    </row>
    <row r="1521" spans="1:25" x14ac:dyDescent="0.25">
      <c r="A1521">
        <f>'Page 1 - General Information'!$G$12</f>
        <v>115508003</v>
      </c>
      <c r="B1521" t="str">
        <f>'Page 1 - General Information'!$G$16</f>
        <v>3597</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115508003</v>
      </c>
      <c r="B1522" t="str">
        <f>'Page 1 - General Information'!$G$16</f>
        <v>3597</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
      </c>
      <c r="U1522"/>
      <c r="V1522"/>
      <c r="W1522"/>
      <c r="X1522" s="396">
        <v>11</v>
      </c>
      <c r="Y1522" s="396">
        <v>69</v>
      </c>
    </row>
    <row r="1523" spans="1:25" x14ac:dyDescent="0.25">
      <c r="A1523">
        <f>'Page 1 - General Information'!$G$12</f>
        <v>115508003</v>
      </c>
      <c r="B1523" t="str">
        <f>'Page 1 - General Information'!$G$16</f>
        <v>3597</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
      </c>
      <c r="U1523"/>
      <c r="V1523"/>
      <c r="W1523"/>
      <c r="X1523" s="396">
        <v>12</v>
      </c>
      <c r="Y1523" s="396">
        <v>69</v>
      </c>
    </row>
    <row r="1524" spans="1:25" x14ac:dyDescent="0.25">
      <c r="A1524">
        <f>'Page 1 - General Information'!$G$12</f>
        <v>115508003</v>
      </c>
      <c r="B1524" t="str">
        <f>'Page 1 - General Information'!$G$16</f>
        <v>3597</v>
      </c>
      <c r="C1524" s="394" t="s">
        <v>19151</v>
      </c>
      <c r="D1524"/>
      <c r="E1524"/>
      <c r="F1524"/>
      <c r="G1524"/>
      <c r="H1524"/>
      <c r="I1524"/>
      <c r="J1524"/>
      <c r="K1524"/>
      <c r="L1524"/>
      <c r="M1524"/>
      <c r="N1524" t="s">
        <v>4157</v>
      </c>
      <c r="O1524" s="395">
        <f>INDEX('Page 2 - Team Information'!$K$14:$AP$184,Y1524,X1524)</f>
        <v>0</v>
      </c>
      <c r="P1524"/>
      <c r="Q1524"/>
      <c r="R1524"/>
      <c r="S1524" t="s">
        <v>5666</v>
      </c>
      <c r="T1524"/>
      <c r="U1524"/>
      <c r="V1524"/>
      <c r="W1524"/>
      <c r="X1524" s="396">
        <v>14</v>
      </c>
      <c r="Y1524" s="396">
        <v>69</v>
      </c>
    </row>
    <row r="1525" spans="1:25" x14ac:dyDescent="0.25">
      <c r="A1525">
        <f>'Page 1 - General Information'!$G$12</f>
        <v>115508003</v>
      </c>
      <c r="B1525" t="str">
        <f>'Page 1 - General Information'!$G$16</f>
        <v>3597</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115508003</v>
      </c>
      <c r="B1526" t="str">
        <f>'Page 1 - General Information'!$G$16</f>
        <v>3597</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115508003</v>
      </c>
      <c r="B1527" t="str">
        <f>'Page 1 - General Information'!$G$16</f>
        <v>3597</v>
      </c>
      <c r="C1527" s="394" t="s">
        <v>19151</v>
      </c>
      <c r="D1527"/>
      <c r="E1527"/>
      <c r="F1527"/>
      <c r="G1527"/>
      <c r="H1527"/>
      <c r="I1527"/>
      <c r="J1527"/>
      <c r="K1527"/>
      <c r="L1527"/>
      <c r="M1527"/>
      <c r="N1527" t="s">
        <v>4157</v>
      </c>
      <c r="O1527" s="395">
        <f>INDEX('Page 2 - Team Information'!$K$14:$AP$184,Y1527,X1527)</f>
        <v>0</v>
      </c>
      <c r="P1527"/>
      <c r="Q1527"/>
      <c r="R1527"/>
      <c r="S1527" t="s">
        <v>5669</v>
      </c>
      <c r="T1527"/>
      <c r="U1527"/>
      <c r="V1527"/>
      <c r="W1527"/>
      <c r="X1527" s="396">
        <v>17</v>
      </c>
      <c r="Y1527" s="396">
        <v>69</v>
      </c>
    </row>
    <row r="1528" spans="1:25" x14ac:dyDescent="0.25">
      <c r="A1528">
        <f>'Page 1 - General Information'!$G$12</f>
        <v>115508003</v>
      </c>
      <c r="B1528" t="str">
        <f>'Page 1 - General Information'!$G$16</f>
        <v>3597</v>
      </c>
      <c r="C1528" s="394" t="s">
        <v>19151</v>
      </c>
      <c r="D1528"/>
      <c r="E1528"/>
      <c r="F1528"/>
      <c r="G1528"/>
      <c r="H1528"/>
      <c r="I1528"/>
      <c r="J1528"/>
      <c r="K1528"/>
      <c r="L1528"/>
      <c r="M1528"/>
      <c r="N1528" t="s">
        <v>4157</v>
      </c>
      <c r="O1528" s="395">
        <f>INDEX('Page 2 - Team Information'!$K$14:$AP$184,Y1528,X1528)</f>
        <v>0</v>
      </c>
      <c r="P1528"/>
      <c r="Q1528"/>
      <c r="R1528"/>
      <c r="S1528" t="s">
        <v>5670</v>
      </c>
      <c r="T1528"/>
      <c r="U1528"/>
      <c r="V1528"/>
      <c r="W1528"/>
      <c r="X1528" s="396">
        <v>19</v>
      </c>
      <c r="Y1528" s="396">
        <v>69</v>
      </c>
    </row>
    <row r="1529" spans="1:25" x14ac:dyDescent="0.25">
      <c r="A1529">
        <f>'Page 1 - General Information'!$G$12</f>
        <v>115508003</v>
      </c>
      <c r="B1529" t="str">
        <f>'Page 1 - General Information'!$G$16</f>
        <v>3597</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115508003</v>
      </c>
      <c r="B1530" t="str">
        <f>'Page 1 - General Information'!$G$16</f>
        <v>3597</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115508003</v>
      </c>
      <c r="B1531" t="str">
        <f>'Page 1 - General Information'!$G$16</f>
        <v>3597</v>
      </c>
      <c r="C1531" s="394" t="s">
        <v>19151</v>
      </c>
      <c r="D1531"/>
      <c r="E1531"/>
      <c r="F1531"/>
      <c r="G1531"/>
      <c r="H1531"/>
      <c r="I1531"/>
      <c r="J1531"/>
      <c r="K1531"/>
      <c r="L1531"/>
      <c r="M1531"/>
      <c r="N1531" t="s">
        <v>4157</v>
      </c>
      <c r="O1531" s="395">
        <f>INDEX('Page 2 - Team Information'!$K$14:$AP$184,Y1531,X1531)</f>
        <v>0</v>
      </c>
      <c r="P1531"/>
      <c r="Q1531"/>
      <c r="R1531"/>
      <c r="S1531" t="s">
        <v>5673</v>
      </c>
      <c r="T1531"/>
      <c r="U1531"/>
      <c r="V1531"/>
      <c r="W1531"/>
      <c r="X1531" s="396">
        <v>22</v>
      </c>
      <c r="Y1531" s="396">
        <v>69</v>
      </c>
    </row>
    <row r="1532" spans="1:25" x14ac:dyDescent="0.25">
      <c r="A1532">
        <f>'Page 1 - General Information'!$G$12</f>
        <v>115508003</v>
      </c>
      <c r="B1532" t="str">
        <f>'Page 1 - General Information'!$G$16</f>
        <v>3597</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115508003</v>
      </c>
      <c r="B1533" t="str">
        <f>'Page 1 - General Information'!$G$16</f>
        <v>3597</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115508003</v>
      </c>
      <c r="B1534" t="str">
        <f>'Page 1 - General Information'!$G$16</f>
        <v>3597</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115508003</v>
      </c>
      <c r="B1535" t="str">
        <f>'Page 1 - General Information'!$G$16</f>
        <v>3597</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115508003</v>
      </c>
      <c r="B1536" t="str">
        <f>'Page 1 - General Information'!$G$16</f>
        <v>3597</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115508003</v>
      </c>
      <c r="B1537" t="str">
        <f>'Page 1 - General Information'!$G$16</f>
        <v>3597</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115508003</v>
      </c>
      <c r="B1538" t="str">
        <f>'Page 1 - General Information'!$G$16</f>
        <v>3597</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115508003</v>
      </c>
      <c r="B1539" t="str">
        <f>'Page 1 - General Information'!$G$16</f>
        <v>3597</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115508003</v>
      </c>
      <c r="B1540" t="str">
        <f>'Page 1 - General Information'!$G$16</f>
        <v>3597</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115508003</v>
      </c>
      <c r="B1541" t="str">
        <f>'Page 1 - General Information'!$G$16</f>
        <v>3597</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115508003</v>
      </c>
      <c r="B1542" t="str">
        <f>'Page 1 - General Information'!$G$16</f>
        <v>3597</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115508003</v>
      </c>
      <c r="B1543" t="str">
        <f>'Page 1 - General Information'!$G$16</f>
        <v>3597</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115508003</v>
      </c>
      <c r="B1544" t="str">
        <f>'Page 1 - General Information'!$G$16</f>
        <v>3597</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115508003</v>
      </c>
      <c r="B1545" t="str">
        <f>'Page 1 - General Information'!$G$16</f>
        <v>3597</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115508003</v>
      </c>
      <c r="B1546" t="str">
        <f>'Page 1 - General Information'!$G$16</f>
        <v>3597</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115508003</v>
      </c>
      <c r="B1547" t="str">
        <f>'Page 1 - General Information'!$G$16</f>
        <v>3597</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115508003</v>
      </c>
      <c r="B1548" t="str">
        <f>'Page 1 - General Information'!$G$16</f>
        <v>3597</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115508003</v>
      </c>
      <c r="B1549" t="str">
        <f>'Page 1 - General Information'!$G$16</f>
        <v>3597</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115508003</v>
      </c>
      <c r="B1550" t="str">
        <f>'Page 1 - General Information'!$G$16</f>
        <v>3597</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115508003</v>
      </c>
      <c r="B1551" t="str">
        <f>'Page 1 - General Information'!$G$16</f>
        <v>3597</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115508003</v>
      </c>
      <c r="B1552" t="str">
        <f>'Page 1 - General Information'!$G$16</f>
        <v>3597</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115508003</v>
      </c>
      <c r="B1553" t="str">
        <f>'Page 1 - General Information'!$G$16</f>
        <v>3597</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115508003</v>
      </c>
      <c r="B1554" t="str">
        <f>'Page 1 - General Information'!$G$16</f>
        <v>3597</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115508003</v>
      </c>
      <c r="B1555" t="str">
        <f>'Page 1 - General Information'!$G$16</f>
        <v>3597</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115508003</v>
      </c>
      <c r="B1556" t="str">
        <f>'Page 1 - General Information'!$G$16</f>
        <v>3597</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115508003</v>
      </c>
      <c r="B1557" t="str">
        <f>'Page 1 - General Information'!$G$16</f>
        <v>3597</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115508003</v>
      </c>
      <c r="B1558" t="str">
        <f>'Page 1 - General Information'!$G$16</f>
        <v>3597</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115508003</v>
      </c>
      <c r="B1559" t="str">
        <f>'Page 1 - General Information'!$G$16</f>
        <v>3597</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115508003</v>
      </c>
      <c r="B1560" t="str">
        <f>'Page 1 - General Information'!$G$16</f>
        <v>3597</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115508003</v>
      </c>
      <c r="B1561" t="str">
        <f>'Page 1 - General Information'!$G$16</f>
        <v>3597</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115508003</v>
      </c>
      <c r="B1562" t="str">
        <f>'Page 1 - General Information'!$G$16</f>
        <v>3597</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115508003</v>
      </c>
      <c r="B1563" t="str">
        <f>'Page 1 - General Information'!$G$16</f>
        <v>3597</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115508003</v>
      </c>
      <c r="B1564" t="str">
        <f>'Page 1 - General Information'!$G$16</f>
        <v>3597</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115508003</v>
      </c>
      <c r="B1565" t="str">
        <f>'Page 1 - General Information'!$G$16</f>
        <v>3597</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115508003</v>
      </c>
      <c r="B1566" t="str">
        <f>'Page 1 - General Information'!$G$16</f>
        <v>3597</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115508003</v>
      </c>
      <c r="B1567" t="str">
        <f>'Page 1 - General Information'!$G$16</f>
        <v>3597</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115508003</v>
      </c>
      <c r="B1568" t="str">
        <f>'Page 1 - General Information'!$G$16</f>
        <v>3597</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115508003</v>
      </c>
      <c r="B1569" t="str">
        <f>'Page 1 - General Information'!$G$16</f>
        <v>3597</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115508003</v>
      </c>
      <c r="B1570" t="str">
        <f>'Page 1 - General Information'!$G$16</f>
        <v>3597</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115508003</v>
      </c>
      <c r="B1571" t="str">
        <f>'Page 1 - General Information'!$G$16</f>
        <v>3597</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115508003</v>
      </c>
      <c r="B1572" t="str">
        <f>'Page 1 - General Information'!$G$16</f>
        <v>3597</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115508003</v>
      </c>
      <c r="B1573" t="str">
        <f>'Page 1 - General Information'!$G$16</f>
        <v>3597</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115508003</v>
      </c>
      <c r="B1574" t="str">
        <f>'Page 1 - General Information'!$G$16</f>
        <v>3597</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115508003</v>
      </c>
      <c r="B1575" t="str">
        <f>'Page 1 - General Information'!$G$16</f>
        <v>3597</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115508003</v>
      </c>
      <c r="B1576" t="str">
        <f>'Page 1 - General Information'!$G$16</f>
        <v>3597</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115508003</v>
      </c>
      <c r="B1577" t="str">
        <f>'Page 1 - General Information'!$G$16</f>
        <v>3597</v>
      </c>
      <c r="C1577" s="394" t="s">
        <v>19151</v>
      </c>
      <c r="D1577"/>
      <c r="E1577"/>
      <c r="F1577"/>
      <c r="G1577"/>
      <c r="H1577"/>
      <c r="I1577"/>
      <c r="J1577"/>
      <c r="K1577"/>
      <c r="L1577"/>
      <c r="M1577"/>
      <c r="N1577" t="s">
        <v>4638</v>
      </c>
      <c r="O1577" s="398"/>
      <c r="P1577"/>
      <c r="Q1577"/>
      <c r="R1577" s="398" t="s">
        <v>10321</v>
      </c>
      <c r="S1577" t="s">
        <v>5719</v>
      </c>
      <c r="T1577"/>
      <c r="U1577"/>
      <c r="V1577" s="395">
        <f>INDEX('Page 2 - Team Information'!$K$14:$AP$184,Y1577,X1577)</f>
        <v>0</v>
      </c>
      <c r="W1577"/>
      <c r="X1577" s="396">
        <v>5</v>
      </c>
      <c r="Y1577" s="396">
        <v>73</v>
      </c>
    </row>
    <row r="1578" spans="1:25" x14ac:dyDescent="0.25">
      <c r="A1578">
        <f>'Page 1 - General Information'!$G$12</f>
        <v>115508003</v>
      </c>
      <c r="B1578" t="str">
        <f>'Page 1 - General Information'!$G$16</f>
        <v>3597</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115508003</v>
      </c>
      <c r="B1579" t="str">
        <f>'Page 1 - General Information'!$G$16</f>
        <v>3597</v>
      </c>
      <c r="C1579" s="394" t="s">
        <v>19151</v>
      </c>
      <c r="D1579"/>
      <c r="E1579"/>
      <c r="F1579"/>
      <c r="G1579"/>
      <c r="H1579"/>
      <c r="I1579"/>
      <c r="J1579"/>
      <c r="K1579"/>
      <c r="L1579"/>
      <c r="M1579"/>
      <c r="N1579" t="s">
        <v>4638</v>
      </c>
      <c r="O1579" s="398"/>
      <c r="P1579"/>
      <c r="Q1579"/>
      <c r="R1579" s="398" t="s">
        <v>10321</v>
      </c>
      <c r="S1579" t="s">
        <v>5721</v>
      </c>
      <c r="T1579"/>
      <c r="U1579"/>
      <c r="V1579" s="395" t="str">
        <f>INDEX('Page 2 - Team Information'!$K$14:$AP$184,Y1579,X1579)</f>
        <v xml:space="preserve">Yes </v>
      </c>
      <c r="W1579"/>
      <c r="X1579" s="396">
        <v>7</v>
      </c>
      <c r="Y1579" s="396">
        <v>73</v>
      </c>
    </row>
    <row r="1580" spans="1:25" x14ac:dyDescent="0.25">
      <c r="A1580">
        <f>'Page 1 - General Information'!$G$12</f>
        <v>115508003</v>
      </c>
      <c r="B1580" t="str">
        <f>'Page 1 - General Information'!$G$16</f>
        <v>3597</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1985-06-30</v>
      </c>
      <c r="U1580"/>
      <c r="V1580"/>
      <c r="W1580"/>
      <c r="X1580" s="396">
        <v>9</v>
      </c>
      <c r="Y1580" s="396">
        <v>73</v>
      </c>
    </row>
    <row r="1581" spans="1:25" x14ac:dyDescent="0.25">
      <c r="A1581">
        <f>'Page 1 - General Information'!$G$12</f>
        <v>115508003</v>
      </c>
      <c r="B1581" t="str">
        <f>'Page 1 - General Information'!$G$16</f>
        <v>3597</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115508003</v>
      </c>
      <c r="B1582" t="str">
        <f>'Page 1 - General Information'!$G$16</f>
        <v>3597</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115508003</v>
      </c>
      <c r="B1583" t="str">
        <f>'Page 1 - General Information'!$G$16</f>
        <v>3597</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115508003</v>
      </c>
      <c r="B1584" t="str">
        <f>'Page 1 - General Information'!$G$16</f>
        <v>3597</v>
      </c>
      <c r="C1584" s="394" t="s">
        <v>19151</v>
      </c>
      <c r="D1584"/>
      <c r="E1584"/>
      <c r="F1584"/>
      <c r="G1584"/>
      <c r="H1584"/>
      <c r="I1584"/>
      <c r="J1584"/>
      <c r="K1584"/>
      <c r="L1584"/>
      <c r="M1584"/>
      <c r="N1584" t="s">
        <v>4157</v>
      </c>
      <c r="O1584" s="395">
        <f>INDEX('Page 2 - Team Information'!$K$14:$AP$184,Y1584,X1584)</f>
        <v>0</v>
      </c>
      <c r="P1584"/>
      <c r="Q1584"/>
      <c r="R1584"/>
      <c r="S1584" t="s">
        <v>5726</v>
      </c>
      <c r="T1584"/>
      <c r="U1584"/>
      <c r="V1584"/>
      <c r="W1584"/>
      <c r="X1584" s="396">
        <v>14</v>
      </c>
      <c r="Y1584" s="396">
        <v>73</v>
      </c>
    </row>
    <row r="1585" spans="1:25" x14ac:dyDescent="0.25">
      <c r="A1585">
        <f>'Page 1 - General Information'!$G$12</f>
        <v>115508003</v>
      </c>
      <c r="B1585" t="str">
        <f>'Page 1 - General Information'!$G$16</f>
        <v>3597</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115508003</v>
      </c>
      <c r="B1586" t="str">
        <f>'Page 1 - General Information'!$G$16</f>
        <v>3597</v>
      </c>
      <c r="C1586" s="394" t="s">
        <v>19151</v>
      </c>
      <c r="D1586"/>
      <c r="E1586"/>
      <c r="F1586"/>
      <c r="G1586"/>
      <c r="H1586"/>
      <c r="I1586"/>
      <c r="J1586"/>
      <c r="K1586"/>
      <c r="L1586"/>
      <c r="M1586"/>
      <c r="N1586" t="s">
        <v>4157</v>
      </c>
      <c r="O1586" s="395">
        <f>INDEX('Page 2 - Team Information'!$K$14:$AP$184,Y1586,X1586)</f>
        <v>13</v>
      </c>
      <c r="P1586"/>
      <c r="Q1586"/>
      <c r="R1586"/>
      <c r="S1586" t="s">
        <v>5728</v>
      </c>
      <c r="T1586"/>
      <c r="U1586"/>
      <c r="V1586"/>
      <c r="W1586"/>
      <c r="X1586" s="396">
        <v>16</v>
      </c>
      <c r="Y1586" s="396">
        <v>73</v>
      </c>
    </row>
    <row r="1587" spans="1:25" x14ac:dyDescent="0.25">
      <c r="A1587">
        <f>'Page 1 - General Information'!$G$12</f>
        <v>115508003</v>
      </c>
      <c r="B1587" t="str">
        <f>'Page 1 - General Information'!$G$16</f>
        <v>3597</v>
      </c>
      <c r="C1587" s="394" t="s">
        <v>19151</v>
      </c>
      <c r="D1587"/>
      <c r="E1587"/>
      <c r="F1587"/>
      <c r="G1587"/>
      <c r="H1587"/>
      <c r="I1587"/>
      <c r="J1587"/>
      <c r="K1587"/>
      <c r="L1587"/>
      <c r="M1587"/>
      <c r="N1587" t="s">
        <v>4157</v>
      </c>
      <c r="O1587" s="395">
        <f>INDEX('Page 2 - Team Information'!$K$14:$AP$184,Y1587,X1587)</f>
        <v>13</v>
      </c>
      <c r="P1587"/>
      <c r="Q1587"/>
      <c r="R1587"/>
      <c r="S1587" t="s">
        <v>5729</v>
      </c>
      <c r="T1587"/>
      <c r="U1587"/>
      <c r="V1587"/>
      <c r="W1587"/>
      <c r="X1587" s="396">
        <v>17</v>
      </c>
      <c r="Y1587" s="396">
        <v>73</v>
      </c>
    </row>
    <row r="1588" spans="1:25" x14ac:dyDescent="0.25">
      <c r="A1588">
        <f>'Page 1 - General Information'!$G$12</f>
        <v>115508003</v>
      </c>
      <c r="B1588" t="str">
        <f>'Page 1 - General Information'!$G$16</f>
        <v>3597</v>
      </c>
      <c r="C1588" s="394" t="s">
        <v>19151</v>
      </c>
      <c r="D1588"/>
      <c r="E1588"/>
      <c r="F1588"/>
      <c r="G1588"/>
      <c r="H1588"/>
      <c r="I1588"/>
      <c r="J1588"/>
      <c r="K1588"/>
      <c r="L1588"/>
      <c r="M1588"/>
      <c r="N1588" t="s">
        <v>4157</v>
      </c>
      <c r="O1588" s="395">
        <f>INDEX('Page 2 - Team Information'!$K$14:$AP$184,Y1588,X1588)</f>
        <v>0</v>
      </c>
      <c r="P1588"/>
      <c r="Q1588"/>
      <c r="R1588"/>
      <c r="S1588" t="s">
        <v>5730</v>
      </c>
      <c r="T1588"/>
      <c r="U1588"/>
      <c r="V1588"/>
      <c r="W1588"/>
      <c r="X1588" s="396">
        <v>19</v>
      </c>
      <c r="Y1588" s="396">
        <v>73</v>
      </c>
    </row>
    <row r="1589" spans="1:25" x14ac:dyDescent="0.25">
      <c r="A1589">
        <f>'Page 1 - General Information'!$G$12</f>
        <v>115508003</v>
      </c>
      <c r="B1589" t="str">
        <f>'Page 1 - General Information'!$G$16</f>
        <v>3597</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115508003</v>
      </c>
      <c r="B1590" t="str">
        <f>'Page 1 - General Information'!$G$16</f>
        <v>3597</v>
      </c>
      <c r="C1590" s="394" t="s">
        <v>19151</v>
      </c>
      <c r="D1590"/>
      <c r="E1590"/>
      <c r="F1590"/>
      <c r="G1590"/>
      <c r="H1590"/>
      <c r="I1590"/>
      <c r="J1590"/>
      <c r="K1590"/>
      <c r="L1590"/>
      <c r="M1590"/>
      <c r="N1590" t="s">
        <v>4157</v>
      </c>
      <c r="O1590" s="395">
        <f>INDEX('Page 2 - Team Information'!$K$14:$AP$184,Y1590,X1590)</f>
        <v>11</v>
      </c>
      <c r="P1590"/>
      <c r="Q1590"/>
      <c r="R1590"/>
      <c r="S1590" t="s">
        <v>5732</v>
      </c>
      <c r="T1590"/>
      <c r="U1590"/>
      <c r="V1590"/>
      <c r="W1590"/>
      <c r="X1590" s="396">
        <v>21</v>
      </c>
      <c r="Y1590" s="396">
        <v>73</v>
      </c>
    </row>
    <row r="1591" spans="1:25" x14ac:dyDescent="0.25">
      <c r="A1591">
        <f>'Page 1 - General Information'!$G$12</f>
        <v>115508003</v>
      </c>
      <c r="B1591" t="str">
        <f>'Page 1 - General Information'!$G$16</f>
        <v>3597</v>
      </c>
      <c r="C1591" s="394" t="s">
        <v>19151</v>
      </c>
      <c r="D1591"/>
      <c r="E1591"/>
      <c r="F1591"/>
      <c r="G1591"/>
      <c r="H1591"/>
      <c r="I1591"/>
      <c r="J1591"/>
      <c r="K1591"/>
      <c r="L1591"/>
      <c r="M1591"/>
      <c r="N1591" t="s">
        <v>4157</v>
      </c>
      <c r="O1591" s="395">
        <f>INDEX('Page 2 - Team Information'!$K$14:$AP$184,Y1591,X1591)</f>
        <v>11</v>
      </c>
      <c r="P1591"/>
      <c r="Q1591"/>
      <c r="R1591"/>
      <c r="S1591" t="s">
        <v>5733</v>
      </c>
      <c r="T1591"/>
      <c r="U1591"/>
      <c r="V1591"/>
      <c r="W1591"/>
      <c r="X1591" s="396">
        <v>22</v>
      </c>
      <c r="Y1591" s="396">
        <v>73</v>
      </c>
    </row>
    <row r="1592" spans="1:25" x14ac:dyDescent="0.25">
      <c r="A1592">
        <f>'Page 1 - General Information'!$G$12</f>
        <v>115508003</v>
      </c>
      <c r="B1592" t="str">
        <f>'Page 1 - General Information'!$G$16</f>
        <v>3597</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115508003</v>
      </c>
      <c r="B1593" t="str">
        <f>'Page 1 - General Information'!$G$16</f>
        <v>3597</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115508003</v>
      </c>
      <c r="B1594" t="str">
        <f>'Page 1 - General Information'!$G$16</f>
        <v>3597</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115508003</v>
      </c>
      <c r="B1595" t="str">
        <f>'Page 1 - General Information'!$G$16</f>
        <v>3597</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115508003</v>
      </c>
      <c r="B1596" t="str">
        <f>'Page 1 - General Information'!$G$16</f>
        <v>3597</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115508003</v>
      </c>
      <c r="B1597" t="str">
        <f>'Page 1 - General Information'!$G$16</f>
        <v>3597</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115508003</v>
      </c>
      <c r="B1598" t="str">
        <f>'Page 1 - General Information'!$G$16</f>
        <v>3597</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115508003</v>
      </c>
      <c r="B1599" t="str">
        <f>'Page 1 - General Information'!$G$16</f>
        <v>3597</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115508003</v>
      </c>
      <c r="B1600" t="str">
        <f>'Page 1 - General Information'!$G$16</f>
        <v>3597</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115508003</v>
      </c>
      <c r="B1601" t="str">
        <f>'Page 1 - General Information'!$G$16</f>
        <v>3597</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115508003</v>
      </c>
      <c r="B1602" t="str">
        <f>'Page 1 - General Information'!$G$16</f>
        <v>3597</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115508003</v>
      </c>
      <c r="B1603" t="str">
        <f>'Page 1 - General Information'!$G$16</f>
        <v>3597</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115508003</v>
      </c>
      <c r="B1604" t="str">
        <f>'Page 1 - General Information'!$G$16</f>
        <v>3597</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115508003</v>
      </c>
      <c r="B1605" t="str">
        <f>'Page 1 - General Information'!$G$16</f>
        <v>3597</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115508003</v>
      </c>
      <c r="B1606" t="str">
        <f>'Page 1 - General Information'!$G$16</f>
        <v>3597</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115508003</v>
      </c>
      <c r="B1607" t="str">
        <f>'Page 1 - General Information'!$G$16</f>
        <v>3597</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115508003</v>
      </c>
      <c r="B1608" t="str">
        <f>'Page 1 - General Information'!$G$16</f>
        <v>3597</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115508003</v>
      </c>
      <c r="B1609" t="str">
        <f>'Page 1 - General Information'!$G$16</f>
        <v>3597</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115508003</v>
      </c>
      <c r="B1610" t="str">
        <f>'Page 1 - General Information'!$G$16</f>
        <v>3597</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115508003</v>
      </c>
      <c r="B1611" t="str">
        <f>'Page 1 - General Information'!$G$16</f>
        <v>3597</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115508003</v>
      </c>
      <c r="B1612" t="str">
        <f>'Page 1 - General Information'!$G$16</f>
        <v>3597</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115508003</v>
      </c>
      <c r="B1613" t="str">
        <f>'Page 1 - General Information'!$G$16</f>
        <v>3597</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115508003</v>
      </c>
      <c r="B1614" t="str">
        <f>'Page 1 - General Information'!$G$16</f>
        <v>3597</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115508003</v>
      </c>
      <c r="B1615" t="str">
        <f>'Page 1 - General Information'!$G$16</f>
        <v>3597</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115508003</v>
      </c>
      <c r="B1616" t="str">
        <f>'Page 1 - General Information'!$G$16</f>
        <v>3597</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115508003</v>
      </c>
      <c r="B1617" t="str">
        <f>'Page 1 - General Information'!$G$16</f>
        <v>3597</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115508003</v>
      </c>
      <c r="B1618" t="str">
        <f>'Page 1 - General Information'!$G$16</f>
        <v>3597</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115508003</v>
      </c>
      <c r="B1619" t="str">
        <f>'Page 1 - General Information'!$G$16</f>
        <v>3597</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115508003</v>
      </c>
      <c r="B1620" t="str">
        <f>'Page 1 - General Information'!$G$16</f>
        <v>3597</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115508003</v>
      </c>
      <c r="B1621" t="str">
        <f>'Page 1 - General Information'!$G$16</f>
        <v>3597</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115508003</v>
      </c>
      <c r="B1622" t="str">
        <f>'Page 1 - General Information'!$G$16</f>
        <v>3597</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115508003</v>
      </c>
      <c r="B1623" t="str">
        <f>'Page 1 - General Information'!$G$16</f>
        <v>3597</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115508003</v>
      </c>
      <c r="B1624" t="str">
        <f>'Page 1 - General Information'!$G$16</f>
        <v>3597</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115508003</v>
      </c>
      <c r="B1625" t="str">
        <f>'Page 1 - General Information'!$G$16</f>
        <v>3597</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115508003</v>
      </c>
      <c r="B1626" t="str">
        <f>'Page 1 - General Information'!$G$16</f>
        <v>3597</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115508003</v>
      </c>
      <c r="B1627" t="str">
        <f>'Page 1 - General Information'!$G$16</f>
        <v>3597</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115508003</v>
      </c>
      <c r="B1628" t="str">
        <f>'Page 1 - General Information'!$G$16</f>
        <v>3597</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115508003</v>
      </c>
      <c r="B1629" t="str">
        <f>'Page 1 - General Information'!$G$16</f>
        <v>3597</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115508003</v>
      </c>
      <c r="B1630" t="str">
        <f>'Page 1 - General Information'!$G$16</f>
        <v>3597</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115508003</v>
      </c>
      <c r="B1631" t="str">
        <f>'Page 1 - General Information'!$G$16</f>
        <v>3597</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115508003</v>
      </c>
      <c r="B1632" t="str">
        <f>'Page 1 - General Information'!$G$16</f>
        <v>3597</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115508003</v>
      </c>
      <c r="B1633" t="str">
        <f>'Page 1 - General Information'!$G$16</f>
        <v>3597</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115508003</v>
      </c>
      <c r="B1634" t="str">
        <f>'Page 1 - General Information'!$G$16</f>
        <v>3597</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115508003</v>
      </c>
      <c r="B1635" t="str">
        <f>'Page 1 - General Information'!$G$16</f>
        <v>3597</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115508003</v>
      </c>
      <c r="B1636" t="str">
        <f>'Page 1 - General Information'!$G$16</f>
        <v>3597</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115508003</v>
      </c>
      <c r="B1637" t="str">
        <f>'Page 1 - General Information'!$G$16</f>
        <v>3597</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115508003</v>
      </c>
      <c r="B1638" t="str">
        <f>'Page 1 - General Information'!$G$16</f>
        <v>3597</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115508003</v>
      </c>
      <c r="B1639" t="str">
        <f>'Page 1 - General Information'!$G$16</f>
        <v>3597</v>
      </c>
      <c r="C1639" s="394" t="s">
        <v>19151</v>
      </c>
      <c r="D1639"/>
      <c r="E1639"/>
      <c r="F1639"/>
      <c r="G1639"/>
      <c r="H1639"/>
      <c r="I1639"/>
      <c r="J1639"/>
      <c r="K1639"/>
      <c r="L1639"/>
      <c r="M1639"/>
      <c r="N1639" t="s">
        <v>4638</v>
      </c>
      <c r="O1639" s="398"/>
      <c r="P1639"/>
      <c r="Q1639"/>
      <c r="R1639" s="398" t="s">
        <v>10321</v>
      </c>
      <c r="S1639" t="s">
        <v>5781</v>
      </c>
      <c r="T1639"/>
      <c r="U1639"/>
      <c r="V1639" s="395">
        <f>INDEX('Page 2 - Team Information'!$K$14:$AP$184,Y1639,X1639)</f>
        <v>0</v>
      </c>
      <c r="W1639"/>
      <c r="X1639" s="396">
        <v>7</v>
      </c>
      <c r="Y1639" s="396">
        <v>77</v>
      </c>
    </row>
    <row r="1640" spans="1:25" x14ac:dyDescent="0.25">
      <c r="A1640">
        <f>'Page 1 - General Information'!$G$12</f>
        <v>115508003</v>
      </c>
      <c r="B1640" t="str">
        <f>'Page 1 - General Information'!$G$16</f>
        <v>3597</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2000-06-30</v>
      </c>
      <c r="U1640"/>
      <c r="V1640"/>
      <c r="W1640"/>
      <c r="X1640" s="396">
        <v>9</v>
      </c>
      <c r="Y1640" s="396">
        <v>77</v>
      </c>
    </row>
    <row r="1641" spans="1:25" x14ac:dyDescent="0.25">
      <c r="A1641">
        <f>'Page 1 - General Information'!$G$12</f>
        <v>115508003</v>
      </c>
      <c r="B1641" t="str">
        <f>'Page 1 - General Information'!$G$16</f>
        <v>3597</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2011-06-30</v>
      </c>
      <c r="U1641"/>
      <c r="V1641"/>
      <c r="W1641"/>
      <c r="X1641" s="396">
        <v>10</v>
      </c>
      <c r="Y1641" s="396">
        <v>77</v>
      </c>
    </row>
    <row r="1642" spans="1:25" x14ac:dyDescent="0.25">
      <c r="A1642">
        <f>'Page 1 - General Information'!$G$12</f>
        <v>115508003</v>
      </c>
      <c r="B1642" t="str">
        <f>'Page 1 - General Information'!$G$16</f>
        <v>3597</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115508003</v>
      </c>
      <c r="B1643" t="str">
        <f>'Page 1 - General Information'!$G$16</f>
        <v>3597</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115508003</v>
      </c>
      <c r="B1644" t="str">
        <f>'Page 1 - General Information'!$G$16</f>
        <v>3597</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115508003</v>
      </c>
      <c r="B1645" t="str">
        <f>'Page 1 - General Information'!$G$16</f>
        <v>3597</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115508003</v>
      </c>
      <c r="B1646" t="str">
        <f>'Page 1 - General Information'!$G$16</f>
        <v>3597</v>
      </c>
      <c r="C1646" s="394" t="s">
        <v>19151</v>
      </c>
      <c r="D1646"/>
      <c r="E1646"/>
      <c r="F1646"/>
      <c r="G1646"/>
      <c r="H1646"/>
      <c r="I1646"/>
      <c r="J1646"/>
      <c r="K1646"/>
      <c r="L1646"/>
      <c r="M1646"/>
      <c r="N1646" t="s">
        <v>4157</v>
      </c>
      <c r="O1646" s="395">
        <f>INDEX('Page 2 - Team Information'!$K$14:$AP$184,Y1646,X1646)</f>
        <v>0</v>
      </c>
      <c r="P1646"/>
      <c r="Q1646"/>
      <c r="R1646"/>
      <c r="S1646" t="s">
        <v>5788</v>
      </c>
      <c r="T1646"/>
      <c r="U1646"/>
      <c r="V1646"/>
      <c r="W1646"/>
      <c r="X1646" s="396">
        <v>16</v>
      </c>
      <c r="Y1646" s="396">
        <v>77</v>
      </c>
    </row>
    <row r="1647" spans="1:25" x14ac:dyDescent="0.25">
      <c r="A1647">
        <f>'Page 1 - General Information'!$G$12</f>
        <v>115508003</v>
      </c>
      <c r="B1647" t="str">
        <f>'Page 1 - General Information'!$G$16</f>
        <v>3597</v>
      </c>
      <c r="C1647" s="394" t="s">
        <v>19151</v>
      </c>
      <c r="D1647"/>
      <c r="E1647"/>
      <c r="F1647"/>
      <c r="G1647"/>
      <c r="H1647"/>
      <c r="I1647"/>
      <c r="J1647"/>
      <c r="K1647"/>
      <c r="L1647"/>
      <c r="M1647"/>
      <c r="N1647" t="s">
        <v>4157</v>
      </c>
      <c r="O1647" s="395">
        <f>INDEX('Page 2 - Team Information'!$K$14:$AP$184,Y1647,X1647)</f>
        <v>0</v>
      </c>
      <c r="P1647"/>
      <c r="Q1647"/>
      <c r="R1647"/>
      <c r="S1647" t="s">
        <v>5789</v>
      </c>
      <c r="T1647"/>
      <c r="U1647"/>
      <c r="V1647"/>
      <c r="W1647"/>
      <c r="X1647" s="396">
        <v>17</v>
      </c>
      <c r="Y1647" s="396">
        <v>77</v>
      </c>
    </row>
    <row r="1648" spans="1:25" x14ac:dyDescent="0.25">
      <c r="A1648">
        <f>'Page 1 - General Information'!$G$12</f>
        <v>115508003</v>
      </c>
      <c r="B1648" t="str">
        <f>'Page 1 - General Information'!$G$16</f>
        <v>3597</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115508003</v>
      </c>
      <c r="B1649" t="str">
        <f>'Page 1 - General Information'!$G$16</f>
        <v>3597</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115508003</v>
      </c>
      <c r="B1650" t="str">
        <f>'Page 1 - General Information'!$G$16</f>
        <v>3597</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115508003</v>
      </c>
      <c r="B1651" t="str">
        <f>'Page 1 - General Information'!$G$16</f>
        <v>3597</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115508003</v>
      </c>
      <c r="B1652" t="str">
        <f>'Page 1 - General Information'!$G$16</f>
        <v>3597</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115508003</v>
      </c>
      <c r="B1653" t="str">
        <f>'Page 1 - General Information'!$G$16</f>
        <v>3597</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115508003</v>
      </c>
      <c r="B1654" t="str">
        <f>'Page 1 - General Information'!$G$16</f>
        <v>3597</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115508003</v>
      </c>
      <c r="B1655" t="str">
        <f>'Page 1 - General Information'!$G$16</f>
        <v>3597</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115508003</v>
      </c>
      <c r="B1656" t="str">
        <f>'Page 1 - General Information'!$G$16</f>
        <v>3597</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115508003</v>
      </c>
      <c r="B1657" t="str">
        <f>'Page 1 - General Information'!$G$16</f>
        <v>3597</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115508003</v>
      </c>
      <c r="B1658" t="str">
        <f>'Page 1 - General Information'!$G$16</f>
        <v>3597</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115508003</v>
      </c>
      <c r="B1659" t="str">
        <f>'Page 1 - General Information'!$G$16</f>
        <v>3597</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115508003</v>
      </c>
      <c r="B1660" t="str">
        <f>'Page 1 - General Information'!$G$16</f>
        <v>3597</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115508003</v>
      </c>
      <c r="B1661" t="str">
        <f>'Page 1 - General Information'!$G$16</f>
        <v>3597</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115508003</v>
      </c>
      <c r="B1662" t="str">
        <f>'Page 1 - General Information'!$G$16</f>
        <v>3597</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115508003</v>
      </c>
      <c r="B1663" t="str">
        <f>'Page 1 - General Information'!$G$16</f>
        <v>3597</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115508003</v>
      </c>
      <c r="B1664" t="str">
        <f>'Page 1 - General Information'!$G$16</f>
        <v>3597</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115508003</v>
      </c>
      <c r="B1665" t="str">
        <f>'Page 1 - General Information'!$G$16</f>
        <v>3597</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115508003</v>
      </c>
      <c r="B1666" t="str">
        <f>'Page 1 - General Information'!$G$16</f>
        <v>3597</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115508003</v>
      </c>
      <c r="B1667" t="str">
        <f>'Page 1 - General Information'!$G$16</f>
        <v>3597</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115508003</v>
      </c>
      <c r="B1668" t="str">
        <f>'Page 1 - General Information'!$G$16</f>
        <v>3597</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115508003</v>
      </c>
      <c r="B1669" t="str">
        <f>'Page 1 - General Information'!$G$16</f>
        <v>3597</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115508003</v>
      </c>
      <c r="B1670" t="str">
        <f>'Page 1 - General Information'!$G$16</f>
        <v>3597</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115508003</v>
      </c>
      <c r="B1671" t="str">
        <f>'Page 1 - General Information'!$G$16</f>
        <v>3597</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115508003</v>
      </c>
      <c r="B1672" t="str">
        <f>'Page 1 - General Information'!$G$16</f>
        <v>3597</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115508003</v>
      </c>
      <c r="B1673" t="str">
        <f>'Page 1 - General Information'!$G$16</f>
        <v>3597</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115508003</v>
      </c>
      <c r="B1674" t="str">
        <f>'Page 1 - General Information'!$G$16</f>
        <v>3597</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115508003</v>
      </c>
      <c r="B1675" t="str">
        <f>'Page 1 - General Information'!$G$16</f>
        <v>3597</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115508003</v>
      </c>
      <c r="B1676" t="str">
        <f>'Page 1 - General Information'!$G$16</f>
        <v>3597</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115508003</v>
      </c>
      <c r="B1677" t="str">
        <f>'Page 1 - General Information'!$G$16</f>
        <v>3597</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115508003</v>
      </c>
      <c r="B1678" t="str">
        <f>'Page 1 - General Information'!$G$16</f>
        <v>3597</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115508003</v>
      </c>
      <c r="B1679" t="str">
        <f>'Page 1 - General Information'!$G$16</f>
        <v>3597</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115508003</v>
      </c>
      <c r="B1680" t="str">
        <f>'Page 1 - General Information'!$G$16</f>
        <v>3597</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115508003</v>
      </c>
      <c r="B1681" t="str">
        <f>'Page 1 - General Information'!$G$16</f>
        <v>3597</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115508003</v>
      </c>
      <c r="B1682" t="str">
        <f>'Page 1 - General Information'!$G$16</f>
        <v>3597</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115508003</v>
      </c>
      <c r="B1683" t="str">
        <f>'Page 1 - General Information'!$G$16</f>
        <v>3597</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115508003</v>
      </c>
      <c r="B1684" t="str">
        <f>'Page 1 - General Information'!$G$16</f>
        <v>3597</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115508003</v>
      </c>
      <c r="B1685" t="str">
        <f>'Page 1 - General Information'!$G$16</f>
        <v>3597</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1989-06-30</v>
      </c>
      <c r="U1685"/>
      <c r="V1685"/>
      <c r="W1685"/>
      <c r="X1685" s="396">
        <v>9</v>
      </c>
      <c r="Y1685" s="396">
        <v>80</v>
      </c>
    </row>
    <row r="1686" spans="1:25" x14ac:dyDescent="0.25">
      <c r="A1686">
        <f>'Page 1 - General Information'!$G$12</f>
        <v>115508003</v>
      </c>
      <c r="B1686" t="str">
        <f>'Page 1 - General Information'!$G$16</f>
        <v>3597</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115508003</v>
      </c>
      <c r="B1687" t="str">
        <f>'Page 1 - General Information'!$G$16</f>
        <v>3597</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115508003</v>
      </c>
      <c r="B1688" t="str">
        <f>'Page 1 - General Information'!$G$16</f>
        <v>3597</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115508003</v>
      </c>
      <c r="B1689" t="str">
        <f>'Page 1 - General Information'!$G$16</f>
        <v>3597</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115508003</v>
      </c>
      <c r="B1690" t="str">
        <f>'Page 1 - General Information'!$G$16</f>
        <v>3597</v>
      </c>
      <c r="C1690" s="394" t="s">
        <v>19151</v>
      </c>
      <c r="D1690"/>
      <c r="E1690"/>
      <c r="F1690"/>
      <c r="G1690"/>
      <c r="H1690"/>
      <c r="I1690"/>
      <c r="J1690"/>
      <c r="K1690"/>
      <c r="L1690"/>
      <c r="M1690"/>
      <c r="N1690" t="s">
        <v>4157</v>
      </c>
      <c r="O1690" s="395">
        <f>INDEX('Page 2 - Team Information'!$K$14:$AP$184,Y1690,X1690)</f>
        <v>21</v>
      </c>
      <c r="P1690"/>
      <c r="Q1690"/>
      <c r="R1690"/>
      <c r="S1690" t="s">
        <v>5832</v>
      </c>
      <c r="T1690"/>
      <c r="U1690"/>
      <c r="V1690"/>
      <c r="W1690"/>
      <c r="X1690" s="396">
        <v>15</v>
      </c>
      <c r="Y1690" s="396">
        <v>80</v>
      </c>
    </row>
    <row r="1691" spans="1:25" x14ac:dyDescent="0.25">
      <c r="A1691">
        <f>'Page 1 - General Information'!$G$12</f>
        <v>115508003</v>
      </c>
      <c r="B1691" t="str">
        <f>'Page 1 - General Information'!$G$16</f>
        <v>3597</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115508003</v>
      </c>
      <c r="B1692" t="str">
        <f>'Page 1 - General Information'!$G$16</f>
        <v>3597</v>
      </c>
      <c r="C1692" s="394" t="s">
        <v>19151</v>
      </c>
      <c r="D1692"/>
      <c r="E1692"/>
      <c r="F1692"/>
      <c r="G1692"/>
      <c r="H1692"/>
      <c r="I1692"/>
      <c r="J1692"/>
      <c r="K1692"/>
      <c r="L1692"/>
      <c r="M1692"/>
      <c r="N1692" t="s">
        <v>4157</v>
      </c>
      <c r="O1692" s="395">
        <f>INDEX('Page 2 - Team Information'!$K$14:$AP$184,Y1692,X1692)</f>
        <v>21</v>
      </c>
      <c r="P1692"/>
      <c r="Q1692"/>
      <c r="R1692"/>
      <c r="S1692" t="s">
        <v>5834</v>
      </c>
      <c r="T1692"/>
      <c r="U1692"/>
      <c r="V1692"/>
      <c r="W1692"/>
      <c r="X1692" s="396">
        <v>17</v>
      </c>
      <c r="Y1692" s="396">
        <v>80</v>
      </c>
    </row>
    <row r="1693" spans="1:25" x14ac:dyDescent="0.25">
      <c r="A1693">
        <f>'Page 1 - General Information'!$G$12</f>
        <v>115508003</v>
      </c>
      <c r="B1693" t="str">
        <f>'Page 1 - General Information'!$G$16</f>
        <v>3597</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115508003</v>
      </c>
      <c r="B1694" t="str">
        <f>'Page 1 - General Information'!$G$16</f>
        <v>3597</v>
      </c>
      <c r="C1694" s="394" t="s">
        <v>19151</v>
      </c>
      <c r="D1694"/>
      <c r="E1694"/>
      <c r="F1694"/>
      <c r="G1694"/>
      <c r="H1694"/>
      <c r="I1694"/>
      <c r="J1694"/>
      <c r="K1694"/>
      <c r="L1694"/>
      <c r="M1694"/>
      <c r="N1694" t="s">
        <v>4157</v>
      </c>
      <c r="O1694" s="395">
        <f>INDEX('Page 2 - Team Information'!$K$14:$AP$184,Y1694,X1694)</f>
        <v>17</v>
      </c>
      <c r="P1694"/>
      <c r="Q1694"/>
      <c r="R1694"/>
      <c r="S1694" t="s">
        <v>5836</v>
      </c>
      <c r="T1694"/>
      <c r="U1694"/>
      <c r="V1694"/>
      <c r="W1694"/>
      <c r="X1694" s="396">
        <v>20</v>
      </c>
      <c r="Y1694" s="396">
        <v>80</v>
      </c>
    </row>
    <row r="1695" spans="1:25" x14ac:dyDescent="0.25">
      <c r="A1695">
        <f>'Page 1 - General Information'!$G$12</f>
        <v>115508003</v>
      </c>
      <c r="B1695" t="str">
        <f>'Page 1 - General Information'!$G$16</f>
        <v>3597</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115508003</v>
      </c>
      <c r="B1696" t="str">
        <f>'Page 1 - General Information'!$G$16</f>
        <v>3597</v>
      </c>
      <c r="C1696" s="394" t="s">
        <v>19151</v>
      </c>
      <c r="D1696"/>
      <c r="E1696"/>
      <c r="F1696"/>
      <c r="G1696"/>
      <c r="H1696"/>
      <c r="I1696"/>
      <c r="J1696"/>
      <c r="K1696"/>
      <c r="L1696"/>
      <c r="M1696"/>
      <c r="N1696" t="s">
        <v>4157</v>
      </c>
      <c r="O1696" s="395">
        <f>INDEX('Page 2 - Team Information'!$K$14:$AP$184,Y1696,X1696)</f>
        <v>17</v>
      </c>
      <c r="P1696"/>
      <c r="Q1696"/>
      <c r="R1696"/>
      <c r="S1696" t="s">
        <v>5838</v>
      </c>
      <c r="T1696"/>
      <c r="U1696"/>
      <c r="V1696"/>
      <c r="W1696"/>
      <c r="X1696" s="396">
        <v>22</v>
      </c>
      <c r="Y1696" s="396">
        <v>80</v>
      </c>
    </row>
    <row r="1697" spans="1:25" x14ac:dyDescent="0.25">
      <c r="A1697">
        <f>'Page 1 - General Information'!$G$12</f>
        <v>115508003</v>
      </c>
      <c r="B1697" t="str">
        <f>'Page 1 - General Information'!$G$16</f>
        <v>3597</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115508003</v>
      </c>
      <c r="B1698" t="str">
        <f>'Page 1 - General Information'!$G$16</f>
        <v>3597</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115508003</v>
      </c>
      <c r="B1699" t="str">
        <f>'Page 1 - General Information'!$G$16</f>
        <v>3597</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115508003</v>
      </c>
      <c r="B1700" t="str">
        <f>'Page 1 - General Information'!$G$16</f>
        <v>3597</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115508003</v>
      </c>
      <c r="B1701" t="str">
        <f>'Page 1 - General Information'!$G$16</f>
        <v>3597</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115508003</v>
      </c>
      <c r="B1702" t="str">
        <f>'Page 1 - General Information'!$G$16</f>
        <v>3597</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115508003</v>
      </c>
      <c r="B1703" t="str">
        <f>'Page 1 - General Information'!$G$16</f>
        <v>3597</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115508003</v>
      </c>
      <c r="B1704" t="str">
        <f>'Page 1 - General Information'!$G$16</f>
        <v>3597</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115508003</v>
      </c>
      <c r="B1705" t="str">
        <f>'Page 1 - General Information'!$G$16</f>
        <v>3597</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115508003</v>
      </c>
      <c r="B1706" t="str">
        <f>'Page 1 - General Information'!$G$16</f>
        <v>3597</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115508003</v>
      </c>
      <c r="B1707" t="str">
        <f>'Page 1 - General Information'!$G$16</f>
        <v>3597</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115508003</v>
      </c>
      <c r="B1708" t="str">
        <f>'Page 1 - General Information'!$G$16</f>
        <v>3597</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115508003</v>
      </c>
      <c r="B1709" t="str">
        <f>'Page 1 - General Information'!$G$16</f>
        <v>3597</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115508003</v>
      </c>
      <c r="B1710" t="str">
        <f>'Page 1 - General Information'!$G$16</f>
        <v>3597</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115508003</v>
      </c>
      <c r="B1711" t="str">
        <f>'Page 1 - General Information'!$G$16</f>
        <v>3597</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115508003</v>
      </c>
      <c r="B1712" t="str">
        <f>'Page 1 - General Information'!$G$16</f>
        <v>3597</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115508003</v>
      </c>
      <c r="B1713" t="str">
        <f>'Page 1 - General Information'!$G$16</f>
        <v>3597</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115508003</v>
      </c>
      <c r="B1714" t="str">
        <f>'Page 1 - General Information'!$G$16</f>
        <v>3597</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115508003</v>
      </c>
      <c r="B1715" t="str">
        <f>'Page 1 - General Information'!$G$16</f>
        <v>3597</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115508003</v>
      </c>
      <c r="B1716" t="str">
        <f>'Page 1 - General Information'!$G$16</f>
        <v>3597</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115508003</v>
      </c>
      <c r="B1717" t="str">
        <f>'Page 1 - General Information'!$G$16</f>
        <v>3597</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115508003</v>
      </c>
      <c r="B1718" t="str">
        <f>'Page 1 - General Information'!$G$16</f>
        <v>3597</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115508003</v>
      </c>
      <c r="B1719" t="str">
        <f>'Page 1 - General Information'!$G$16</f>
        <v>3597</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115508003</v>
      </c>
      <c r="B1720" t="str">
        <f>'Page 1 - General Information'!$G$16</f>
        <v>3597</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115508003</v>
      </c>
      <c r="B1721" t="str">
        <f>'Page 1 - General Information'!$G$16</f>
        <v>3597</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115508003</v>
      </c>
      <c r="B1722" t="str">
        <f>'Page 1 - General Information'!$G$16</f>
        <v>3597</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115508003</v>
      </c>
      <c r="B1723" t="str">
        <f>'Page 1 - General Information'!$G$16</f>
        <v>3597</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115508003</v>
      </c>
      <c r="B1724" t="str">
        <f>'Page 1 - General Information'!$G$16</f>
        <v>3597</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115508003</v>
      </c>
      <c r="B1725" t="str">
        <f>'Page 1 - General Information'!$G$16</f>
        <v>3597</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115508003</v>
      </c>
      <c r="B1726" t="str">
        <f>'Page 1 - General Information'!$G$16</f>
        <v>3597</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115508003</v>
      </c>
      <c r="B1727" t="str">
        <f>'Page 1 - General Information'!$G$16</f>
        <v>3597</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115508003</v>
      </c>
      <c r="B1728" t="str">
        <f>'Page 1 - General Information'!$G$16</f>
        <v>3597</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115508003</v>
      </c>
      <c r="B1729" t="str">
        <f>'Page 1 - General Information'!$G$16</f>
        <v>3597</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115508003</v>
      </c>
      <c r="B1730" t="str">
        <f>'Page 1 - General Information'!$G$16</f>
        <v>3597</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115508003</v>
      </c>
      <c r="B1731" t="str">
        <f>'Page 1 - General Information'!$G$16</f>
        <v>3597</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115508003</v>
      </c>
      <c r="B1732" t="str">
        <f>'Page 1 - General Information'!$G$16</f>
        <v>3597</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115508003</v>
      </c>
      <c r="B1733" t="str">
        <f>'Page 1 - General Information'!$G$16</f>
        <v>3597</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115508003</v>
      </c>
      <c r="B1734" t="str">
        <f>'Page 1 - General Information'!$G$16</f>
        <v>3597</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115508003</v>
      </c>
      <c r="B1735" t="str">
        <f>'Page 1 - General Information'!$G$16</f>
        <v>3597</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115508003</v>
      </c>
      <c r="B1736" t="str">
        <f>'Page 1 - General Information'!$G$16</f>
        <v>3597</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115508003</v>
      </c>
      <c r="B1737" t="str">
        <f>'Page 1 - General Information'!$G$16</f>
        <v>3597</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115508003</v>
      </c>
      <c r="B1738" t="str">
        <f>'Page 1 - General Information'!$G$16</f>
        <v>3597</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115508003</v>
      </c>
      <c r="B1739" t="str">
        <f>'Page 1 - General Information'!$G$16</f>
        <v>3597</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115508003</v>
      </c>
      <c r="B1740" t="str">
        <f>'Page 1 - General Information'!$G$16</f>
        <v>3597</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115508003</v>
      </c>
      <c r="B1741" t="str">
        <f>'Page 1 - General Information'!$G$16</f>
        <v>3597</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115508003</v>
      </c>
      <c r="B1742" t="str">
        <f>'Page 1 - General Information'!$G$16</f>
        <v>3597</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115508003</v>
      </c>
      <c r="B1743" t="str">
        <f>'Page 1 - General Information'!$G$16</f>
        <v>3597</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115508003</v>
      </c>
      <c r="B1744" t="str">
        <f>'Page 1 - General Information'!$G$16</f>
        <v>3597</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115508003</v>
      </c>
      <c r="B1745" t="str">
        <f>'Page 1 - General Information'!$G$16</f>
        <v>3597</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115508003</v>
      </c>
      <c r="B1746" t="str">
        <f>'Page 1 - General Information'!$G$16</f>
        <v>3597</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115508003</v>
      </c>
      <c r="B1747" t="str">
        <f>'Page 1 - General Information'!$G$16</f>
        <v>3597</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115508003</v>
      </c>
      <c r="B1748" t="str">
        <f>'Page 1 - General Information'!$G$16</f>
        <v>3597</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115508003</v>
      </c>
      <c r="B1749" t="str">
        <f>'Page 1 - General Information'!$G$16</f>
        <v>3597</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115508003</v>
      </c>
      <c r="B1750" t="str">
        <f>'Page 1 - General Information'!$G$16</f>
        <v>3597</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115508003</v>
      </c>
      <c r="B1751" t="str">
        <f>'Page 1 - General Information'!$G$16</f>
        <v>3597</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115508003</v>
      </c>
      <c r="B1752" t="str">
        <f>'Page 1 - General Information'!$G$16</f>
        <v>3597</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115508003</v>
      </c>
      <c r="B1753" t="str">
        <f>'Page 1 - General Information'!$G$16</f>
        <v>3597</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115508003</v>
      </c>
      <c r="B1754" t="str">
        <f>'Page 1 - General Information'!$G$16</f>
        <v>3597</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115508003</v>
      </c>
      <c r="B1755" t="str">
        <f>'Page 1 - General Information'!$G$16</f>
        <v>3597</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115508003</v>
      </c>
      <c r="B1756" t="str">
        <f>'Page 1 - General Information'!$G$16</f>
        <v>3597</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115508003</v>
      </c>
      <c r="B1757" t="str">
        <f>'Page 1 - General Information'!$G$16</f>
        <v>3597</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115508003</v>
      </c>
      <c r="B1758" t="str">
        <f>'Page 1 - General Information'!$G$16</f>
        <v>3597</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115508003</v>
      </c>
      <c r="B1759" t="str">
        <f>'Page 1 - General Information'!$G$16</f>
        <v>3597</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115508003</v>
      </c>
      <c r="B1760" t="str">
        <f>'Page 1 - General Information'!$G$16</f>
        <v>3597</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115508003</v>
      </c>
      <c r="B1761" t="str">
        <f>'Page 1 - General Information'!$G$16</f>
        <v>3597</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115508003</v>
      </c>
      <c r="B1762" t="str">
        <f>'Page 1 - General Information'!$G$16</f>
        <v>3597</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115508003</v>
      </c>
      <c r="B1763" t="str">
        <f>'Page 1 - General Information'!$G$16</f>
        <v>3597</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115508003</v>
      </c>
      <c r="B1764" t="str">
        <f>'Page 1 - General Information'!$G$16</f>
        <v>3597</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115508003</v>
      </c>
      <c r="B1765" t="str">
        <f>'Page 1 - General Information'!$G$16</f>
        <v>3597</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115508003</v>
      </c>
      <c r="B1766" t="str">
        <f>'Page 1 - General Information'!$G$16</f>
        <v>3597</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115508003</v>
      </c>
      <c r="B1767" t="str">
        <f>'Page 1 - General Information'!$G$16</f>
        <v>3597</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115508003</v>
      </c>
      <c r="B1768" t="str">
        <f>'Page 1 - General Information'!$G$16</f>
        <v>3597</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115508003</v>
      </c>
      <c r="B1769" t="str">
        <f>'Page 1 - General Information'!$G$16</f>
        <v>3597</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115508003</v>
      </c>
      <c r="B1770" t="str">
        <f>'Page 1 - General Information'!$G$16</f>
        <v>3597</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115508003</v>
      </c>
      <c r="B1771" t="str">
        <f>'Page 1 - General Information'!$G$16</f>
        <v>3597</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115508003</v>
      </c>
      <c r="B1772" t="str">
        <f>'Page 1 - General Information'!$G$16</f>
        <v>3597</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115508003</v>
      </c>
      <c r="B1773" t="str">
        <f>'Page 1 - General Information'!$G$16</f>
        <v>3597</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115508003</v>
      </c>
      <c r="B1774" t="str">
        <f>'Page 1 - General Information'!$G$16</f>
        <v>3597</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115508003</v>
      </c>
      <c r="B1775" t="str">
        <f>'Page 1 - General Information'!$G$16</f>
        <v>3597</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115508003</v>
      </c>
      <c r="B1776" t="str">
        <f>'Page 1 - General Information'!$G$16</f>
        <v>3597</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115508003</v>
      </c>
      <c r="B1777" t="str">
        <f>'Page 1 - General Information'!$G$16</f>
        <v>3597</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115508003</v>
      </c>
      <c r="B1778" t="str">
        <f>'Page 1 - General Information'!$G$16</f>
        <v>3597</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115508003</v>
      </c>
      <c r="B1779" t="str">
        <f>'Page 1 - General Information'!$G$16</f>
        <v>3597</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115508003</v>
      </c>
      <c r="B1780" t="str">
        <f>'Page 1 - General Information'!$G$16</f>
        <v>3597</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115508003</v>
      </c>
      <c r="B1781" t="str">
        <f>'Page 1 - General Information'!$G$16</f>
        <v>3597</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115508003</v>
      </c>
      <c r="B1782" t="str">
        <f>'Page 1 - General Information'!$G$16</f>
        <v>3597</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115508003</v>
      </c>
      <c r="B1783" t="str">
        <f>'Page 1 - General Information'!$G$16</f>
        <v>3597</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115508003</v>
      </c>
      <c r="B1784" t="str">
        <f>'Page 1 - General Information'!$G$16</f>
        <v>3597</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115508003</v>
      </c>
      <c r="B1785" t="str">
        <f>'Page 1 - General Information'!$G$16</f>
        <v>3597</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115508003</v>
      </c>
      <c r="B1786" t="str">
        <f>'Page 1 - General Information'!$G$16</f>
        <v>3597</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115508003</v>
      </c>
      <c r="B1787" t="str">
        <f>'Page 1 - General Information'!$G$16</f>
        <v>3597</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115508003</v>
      </c>
      <c r="B1788" t="str">
        <f>'Page 1 - General Information'!$G$16</f>
        <v>3597</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115508003</v>
      </c>
      <c r="B1789" t="str">
        <f>'Page 1 - General Information'!$G$16</f>
        <v>3597</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115508003</v>
      </c>
      <c r="B1790" t="str">
        <f>'Page 1 - General Information'!$G$16</f>
        <v>3597</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115508003</v>
      </c>
      <c r="B1791" t="str">
        <f>'Page 1 - General Information'!$G$16</f>
        <v>3597</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115508003</v>
      </c>
      <c r="B1792" t="str">
        <f>'Page 1 - General Information'!$G$16</f>
        <v>3597</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115508003</v>
      </c>
      <c r="B1793" t="str">
        <f>'Page 1 - General Information'!$G$16</f>
        <v>3597</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115508003</v>
      </c>
      <c r="B1794" t="str">
        <f>'Page 1 - General Information'!$G$16</f>
        <v>3597</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115508003</v>
      </c>
      <c r="B1795" t="str">
        <f>'Page 1 - General Information'!$G$16</f>
        <v>3597</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115508003</v>
      </c>
      <c r="B1796" t="str">
        <f>'Page 1 - General Information'!$G$16</f>
        <v>3597</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115508003</v>
      </c>
      <c r="B1797" t="str">
        <f>'Page 1 - General Information'!$G$16</f>
        <v>3597</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115508003</v>
      </c>
      <c r="B1798" t="str">
        <f>'Page 1 - General Information'!$G$16</f>
        <v>3597</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115508003</v>
      </c>
      <c r="B1799" t="str">
        <f>'Page 1 - General Information'!$G$16</f>
        <v>3597</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115508003</v>
      </c>
      <c r="B1800" t="str">
        <f>'Page 1 - General Information'!$G$16</f>
        <v>3597</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115508003</v>
      </c>
      <c r="B1801" t="str">
        <f>'Page 1 - General Information'!$G$16</f>
        <v>3597</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115508003</v>
      </c>
      <c r="B1802" t="str">
        <f>'Page 1 - General Information'!$G$16</f>
        <v>3597</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115508003</v>
      </c>
      <c r="B1803" t="str">
        <f>'Page 1 - General Information'!$G$16</f>
        <v>3597</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115508003</v>
      </c>
      <c r="B1804" t="str">
        <f>'Page 1 - General Information'!$G$16</f>
        <v>3597</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115508003</v>
      </c>
      <c r="B1805" t="str">
        <f>'Page 1 - General Information'!$G$16</f>
        <v>3597</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115508003</v>
      </c>
      <c r="B1806" t="str">
        <f>'Page 1 - General Information'!$G$16</f>
        <v>3597</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115508003</v>
      </c>
      <c r="B1807" t="str">
        <f>'Page 1 - General Information'!$G$16</f>
        <v>3597</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115508003</v>
      </c>
      <c r="B1808" t="str">
        <f>'Page 1 - General Information'!$G$16</f>
        <v>3597</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115508003</v>
      </c>
      <c r="B1809" t="str">
        <f>'Page 1 - General Information'!$G$16</f>
        <v>3597</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115508003</v>
      </c>
      <c r="B1810" t="str">
        <f>'Page 1 - General Information'!$G$16</f>
        <v>3597</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115508003</v>
      </c>
      <c r="B1811" t="str">
        <f>'Page 1 - General Information'!$G$16</f>
        <v>3597</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115508003</v>
      </c>
      <c r="B1812" t="str">
        <f>'Page 1 - General Information'!$G$16</f>
        <v>3597</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115508003</v>
      </c>
      <c r="B1813" t="str">
        <f>'Page 1 - General Information'!$G$16</f>
        <v>3597</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115508003</v>
      </c>
      <c r="B1814" t="str">
        <f>'Page 1 - General Information'!$G$16</f>
        <v>3597</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115508003</v>
      </c>
      <c r="B1815" t="str">
        <f>'Page 1 - General Information'!$G$16</f>
        <v>3597</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115508003</v>
      </c>
      <c r="B1816" t="str">
        <f>'Page 1 - General Information'!$G$16</f>
        <v>3597</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115508003</v>
      </c>
      <c r="B1817" t="str">
        <f>'Page 1 - General Information'!$G$16</f>
        <v>3597</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115508003</v>
      </c>
      <c r="B1818" t="str">
        <f>'Page 1 - General Information'!$G$16</f>
        <v>3597</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115508003</v>
      </c>
      <c r="B1819" t="str">
        <f>'Page 1 - General Information'!$G$16</f>
        <v>3597</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115508003</v>
      </c>
      <c r="B1820" t="str">
        <f>'Page 1 - General Information'!$G$16</f>
        <v>3597</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115508003</v>
      </c>
      <c r="B1821" t="str">
        <f>'Page 1 - General Information'!$G$16</f>
        <v>3597</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115508003</v>
      </c>
      <c r="B1822" t="str">
        <f>'Page 1 - General Information'!$G$16</f>
        <v>3597</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115508003</v>
      </c>
      <c r="B1823" t="str">
        <f>'Page 1 - General Information'!$G$16</f>
        <v>3597</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115508003</v>
      </c>
      <c r="B1824" t="str">
        <f>'Page 1 - General Information'!$G$16</f>
        <v>3597</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115508003</v>
      </c>
      <c r="B1825" t="str">
        <f>'Page 1 - General Information'!$G$16</f>
        <v>3597</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115508003</v>
      </c>
      <c r="B1826" t="str">
        <f>'Page 1 - General Information'!$G$16</f>
        <v>3597</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115508003</v>
      </c>
      <c r="B1827" t="str">
        <f>'Page 1 - General Information'!$G$16</f>
        <v>3597</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115508003</v>
      </c>
      <c r="B1828" t="str">
        <f>'Page 1 - General Information'!$G$16</f>
        <v>3597</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115508003</v>
      </c>
      <c r="B1829" t="str">
        <f>'Page 1 - General Information'!$G$16</f>
        <v>3597</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115508003</v>
      </c>
      <c r="B1830" t="str">
        <f>'Page 1 - General Information'!$G$16</f>
        <v>3597</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115508003</v>
      </c>
      <c r="B1831" t="str">
        <f>'Page 1 - General Information'!$G$16</f>
        <v>3597</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115508003</v>
      </c>
      <c r="B1832" t="str">
        <f>'Page 1 - General Information'!$G$16</f>
        <v>3597</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115508003</v>
      </c>
      <c r="B1833" t="str">
        <f>'Page 1 - General Information'!$G$16</f>
        <v>3597</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115508003</v>
      </c>
      <c r="B1834" t="str">
        <f>'Page 1 - General Information'!$G$16</f>
        <v>3597</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115508003</v>
      </c>
      <c r="B1835" t="str">
        <f>'Page 1 - General Information'!$G$16</f>
        <v>3597</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115508003</v>
      </c>
      <c r="B1836" t="str">
        <f>'Page 1 - General Information'!$G$16</f>
        <v>3597</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115508003</v>
      </c>
      <c r="B1837" t="str">
        <f>'Page 1 - General Information'!$G$16</f>
        <v>3597</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115508003</v>
      </c>
      <c r="B1838" t="str">
        <f>'Page 1 - General Information'!$G$16</f>
        <v>3597</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115508003</v>
      </c>
      <c r="B1839" t="str">
        <f>'Page 1 - General Information'!$G$16</f>
        <v>3597</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115508003</v>
      </c>
      <c r="B1840" t="str">
        <f>'Page 1 - General Information'!$G$16</f>
        <v>3597</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115508003</v>
      </c>
      <c r="B1841" t="str">
        <f>'Page 1 - General Information'!$G$16</f>
        <v>3597</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115508003</v>
      </c>
      <c r="B1842" t="str">
        <f>'Page 1 - General Information'!$G$16</f>
        <v>3597</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115508003</v>
      </c>
      <c r="B1843" t="str">
        <f>'Page 1 - General Information'!$G$16</f>
        <v>3597</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115508003</v>
      </c>
      <c r="B1844" t="str">
        <f>'Page 1 - General Information'!$G$16</f>
        <v>3597</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115508003</v>
      </c>
      <c r="B1845" t="str">
        <f>'Page 1 - General Information'!$G$16</f>
        <v>3597</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115508003</v>
      </c>
      <c r="B1846" t="str">
        <f>'Page 1 - General Information'!$G$16</f>
        <v>3597</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115508003</v>
      </c>
      <c r="B1847" t="str">
        <f>'Page 1 - General Information'!$G$16</f>
        <v>3597</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115508003</v>
      </c>
      <c r="B1848" t="str">
        <f>'Page 1 - General Information'!$G$16</f>
        <v>3597</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115508003</v>
      </c>
      <c r="B1849" t="str">
        <f>'Page 1 - General Information'!$G$16</f>
        <v>3597</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115508003</v>
      </c>
      <c r="B1850" t="str">
        <f>'Page 1 - General Information'!$G$16</f>
        <v>3597</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115508003</v>
      </c>
      <c r="B1851" t="str">
        <f>'Page 1 - General Information'!$G$16</f>
        <v>3597</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115508003</v>
      </c>
      <c r="B1852" t="str">
        <f>'Page 1 - General Information'!$G$16</f>
        <v>3597</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115508003</v>
      </c>
      <c r="B1853" t="str">
        <f>'Page 1 - General Information'!$G$16</f>
        <v>3597</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115508003</v>
      </c>
      <c r="B1854" t="str">
        <f>'Page 1 - General Information'!$G$16</f>
        <v>3597</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115508003</v>
      </c>
      <c r="B1855" t="str">
        <f>'Page 1 - General Information'!$G$16</f>
        <v>3597</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115508003</v>
      </c>
      <c r="B1856" t="str">
        <f>'Page 1 - General Information'!$G$16</f>
        <v>3597</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115508003</v>
      </c>
      <c r="B1857" t="str">
        <f>'Page 1 - General Information'!$G$16</f>
        <v>3597</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115508003</v>
      </c>
      <c r="B1858" t="str">
        <f>'Page 1 - General Information'!$G$16</f>
        <v>3597</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115508003</v>
      </c>
      <c r="B1859" t="str">
        <f>'Page 1 - General Information'!$G$16</f>
        <v>3597</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115508003</v>
      </c>
      <c r="B1860" t="str">
        <f>'Page 1 - General Information'!$G$16</f>
        <v>3597</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115508003</v>
      </c>
      <c r="B1861" t="str">
        <f>'Page 1 - General Information'!$G$16</f>
        <v>3597</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115508003</v>
      </c>
      <c r="B1862" t="str">
        <f>'Page 1 - General Information'!$G$16</f>
        <v>3597</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115508003</v>
      </c>
      <c r="B1863" t="str">
        <f>'Page 1 - General Information'!$G$16</f>
        <v>3597</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115508003</v>
      </c>
      <c r="B1864" t="str">
        <f>'Page 1 - General Information'!$G$16</f>
        <v>3597</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115508003</v>
      </c>
      <c r="B1865" t="str">
        <f>'Page 1 - General Information'!$G$16</f>
        <v>3597</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115508003</v>
      </c>
      <c r="B1866" t="str">
        <f>'Page 1 - General Information'!$G$16</f>
        <v>3597</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115508003</v>
      </c>
      <c r="B1867" t="str">
        <f>'Page 1 - General Information'!$G$16</f>
        <v>3597</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115508003</v>
      </c>
      <c r="B1868" t="str">
        <f>'Page 1 - General Information'!$G$16</f>
        <v>3597</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115508003</v>
      </c>
      <c r="B1869" t="str">
        <f>'Page 1 - General Information'!$G$16</f>
        <v>3597</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115508003</v>
      </c>
      <c r="B1870" t="str">
        <f>'Page 1 - General Information'!$G$16</f>
        <v>3597</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115508003</v>
      </c>
      <c r="B1871" t="str">
        <f>'Page 1 - General Information'!$G$16</f>
        <v>3597</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115508003</v>
      </c>
      <c r="B1872" t="str">
        <f>'Page 1 - General Information'!$G$16</f>
        <v>3597</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115508003</v>
      </c>
      <c r="B1873" t="str">
        <f>'Page 1 - General Information'!$G$16</f>
        <v>3597</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115508003</v>
      </c>
      <c r="B1874" t="str">
        <f>'Page 1 - General Information'!$G$16</f>
        <v>3597</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115508003</v>
      </c>
      <c r="B1875" t="str">
        <f>'Page 1 - General Information'!$G$16</f>
        <v>3597</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115508003</v>
      </c>
      <c r="B1876" t="str">
        <f>'Page 1 - General Information'!$G$16</f>
        <v>3597</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115508003</v>
      </c>
      <c r="B1877" t="str">
        <f>'Page 1 - General Information'!$G$16</f>
        <v>3597</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115508003</v>
      </c>
      <c r="B1878" t="str">
        <f>'Page 1 - General Information'!$G$16</f>
        <v>3597</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115508003</v>
      </c>
      <c r="B1879" t="str">
        <f>'Page 1 - General Information'!$G$16</f>
        <v>3597</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115508003</v>
      </c>
      <c r="B1880" t="str">
        <f>'Page 1 - General Information'!$G$16</f>
        <v>3597</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115508003</v>
      </c>
      <c r="B1881" t="str">
        <f>'Page 1 - General Information'!$G$16</f>
        <v>3597</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115508003</v>
      </c>
      <c r="B1882" t="str">
        <f>'Page 1 - General Information'!$G$16</f>
        <v>3597</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115508003</v>
      </c>
      <c r="B1883" t="str">
        <f>'Page 1 - General Information'!$G$16</f>
        <v>3597</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115508003</v>
      </c>
      <c r="B1884" t="str">
        <f>'Page 1 - General Information'!$G$16</f>
        <v>3597</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115508003</v>
      </c>
      <c r="B1885" t="str">
        <f>'Page 1 - General Information'!$G$16</f>
        <v>3597</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115508003</v>
      </c>
      <c r="B1886" t="str">
        <f>'Page 1 - General Information'!$G$16</f>
        <v>3597</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115508003</v>
      </c>
      <c r="B1887" t="str">
        <f>'Page 1 - General Information'!$G$16</f>
        <v>3597</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115508003</v>
      </c>
      <c r="B1888" t="str">
        <f>'Page 1 - General Information'!$G$16</f>
        <v>3597</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115508003</v>
      </c>
      <c r="B1889" t="str">
        <f>'Page 1 - General Information'!$G$16</f>
        <v>3597</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115508003</v>
      </c>
      <c r="B1890" t="str">
        <f>'Page 1 - General Information'!$G$16</f>
        <v>3597</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115508003</v>
      </c>
      <c r="B1891" t="str">
        <f>'Page 1 - General Information'!$G$16</f>
        <v>3597</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115508003</v>
      </c>
      <c r="B1892" t="str">
        <f>'Page 1 - General Information'!$G$16</f>
        <v>3597</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115508003</v>
      </c>
      <c r="B1893" t="str">
        <f>'Page 1 - General Information'!$G$16</f>
        <v>3597</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115508003</v>
      </c>
      <c r="B1894" t="str">
        <f>'Page 1 - General Information'!$G$16</f>
        <v>3597</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115508003</v>
      </c>
      <c r="B1895" t="str">
        <f>'Page 1 - General Information'!$G$16</f>
        <v>3597</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115508003</v>
      </c>
      <c r="B1896" t="str">
        <f>'Page 1 - General Information'!$G$16</f>
        <v>3597</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115508003</v>
      </c>
      <c r="B1897" t="str">
        <f>'Page 1 - General Information'!$G$16</f>
        <v>3597</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115508003</v>
      </c>
      <c r="B1898" t="str">
        <f>'Page 1 - General Information'!$G$16</f>
        <v>3597</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115508003</v>
      </c>
      <c r="B1899" t="str">
        <f>'Page 1 - General Information'!$G$16</f>
        <v>3597</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115508003</v>
      </c>
      <c r="B1900" t="str">
        <f>'Page 1 - General Information'!$G$16</f>
        <v>3597</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115508003</v>
      </c>
      <c r="B1901" t="str">
        <f>'Page 1 - General Information'!$G$16</f>
        <v>3597</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115508003</v>
      </c>
      <c r="B1902" t="str">
        <f>'Page 1 - General Information'!$G$16</f>
        <v>3597</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115508003</v>
      </c>
      <c r="B1903" t="str">
        <f>'Page 1 - General Information'!$G$16</f>
        <v>3597</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115508003</v>
      </c>
      <c r="B1904" t="str">
        <f>'Page 1 - General Information'!$G$16</f>
        <v>3597</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115508003</v>
      </c>
      <c r="B1905" t="str">
        <f>'Page 1 - General Information'!$G$16</f>
        <v>3597</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115508003</v>
      </c>
      <c r="B1906" t="str">
        <f>'Page 1 - General Information'!$G$16</f>
        <v>3597</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115508003</v>
      </c>
      <c r="B1907" t="str">
        <f>'Page 1 - General Information'!$G$16</f>
        <v>3597</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115508003</v>
      </c>
      <c r="B1908" t="str">
        <f>'Page 1 - General Information'!$G$16</f>
        <v>3597</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115508003</v>
      </c>
      <c r="B1909" t="str">
        <f>'Page 1 - General Information'!$G$16</f>
        <v>3597</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115508003</v>
      </c>
      <c r="B1910" t="str">
        <f>'Page 1 - General Information'!$G$16</f>
        <v>3597</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115508003</v>
      </c>
      <c r="B1911" t="str">
        <f>'Page 1 - General Information'!$G$16</f>
        <v>3597</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115508003</v>
      </c>
      <c r="B1912" t="str">
        <f>'Page 1 - General Information'!$G$16</f>
        <v>3597</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115508003</v>
      </c>
      <c r="B1913" t="str">
        <f>'Page 1 - General Information'!$G$16</f>
        <v>3597</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115508003</v>
      </c>
      <c r="B1914" t="str">
        <f>'Page 1 - General Information'!$G$16</f>
        <v>3597</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115508003</v>
      </c>
      <c r="B1915" t="str">
        <f>'Page 1 - General Information'!$G$16</f>
        <v>3597</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115508003</v>
      </c>
      <c r="B1916" t="str">
        <f>'Page 1 - General Information'!$G$16</f>
        <v>3597</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115508003</v>
      </c>
      <c r="B1917" t="str">
        <f>'Page 1 - General Information'!$G$16</f>
        <v>3597</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115508003</v>
      </c>
      <c r="B1918" t="str">
        <f>'Page 1 - General Information'!$G$16</f>
        <v>3597</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115508003</v>
      </c>
      <c r="B1919" t="str">
        <f>'Page 1 - General Information'!$G$16</f>
        <v>3597</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115508003</v>
      </c>
      <c r="B1920" t="str">
        <f>'Page 1 - General Information'!$G$16</f>
        <v>3597</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115508003</v>
      </c>
      <c r="B1921" t="str">
        <f>'Page 1 - General Information'!$G$16</f>
        <v>3597</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115508003</v>
      </c>
      <c r="B1922" t="str">
        <f>'Page 1 - General Information'!$G$16</f>
        <v>3597</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115508003</v>
      </c>
      <c r="B1923" t="str">
        <f>'Page 1 - General Information'!$G$16</f>
        <v>3597</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115508003</v>
      </c>
      <c r="B1924" t="str">
        <f>'Page 1 - General Information'!$G$16</f>
        <v>3597</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115508003</v>
      </c>
      <c r="B1925" t="str">
        <f>'Page 1 - General Information'!$G$16</f>
        <v>3597</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115508003</v>
      </c>
      <c r="B1926" t="str">
        <f>'Page 1 - General Information'!$G$16</f>
        <v>3597</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115508003</v>
      </c>
      <c r="B1927" t="str">
        <f>'Page 1 - General Information'!$G$16</f>
        <v>3597</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115508003</v>
      </c>
      <c r="B1928" t="str">
        <f>'Page 1 - General Information'!$G$16</f>
        <v>3597</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115508003</v>
      </c>
      <c r="B1929" t="str">
        <f>'Page 1 - General Information'!$G$16</f>
        <v>3597</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115508003</v>
      </c>
      <c r="B1930" t="str">
        <f>'Page 1 - General Information'!$G$16</f>
        <v>3597</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115508003</v>
      </c>
      <c r="B1931" t="str">
        <f>'Page 1 - General Information'!$G$16</f>
        <v>3597</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115508003</v>
      </c>
      <c r="B1932" t="str">
        <f>'Page 1 - General Information'!$G$16</f>
        <v>3597</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115508003</v>
      </c>
      <c r="B1933" t="str">
        <f>'Page 1 - General Information'!$G$16</f>
        <v>3597</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115508003</v>
      </c>
      <c r="B1934" t="str">
        <f>'Page 1 - General Information'!$G$16</f>
        <v>3597</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115508003</v>
      </c>
      <c r="B1935" t="str">
        <f>'Page 1 - General Information'!$G$16</f>
        <v>3597</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115508003</v>
      </c>
      <c r="B1936" t="str">
        <f>'Page 1 - General Information'!$G$16</f>
        <v>3597</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115508003</v>
      </c>
      <c r="B1937" t="str">
        <f>'Page 1 - General Information'!$G$16</f>
        <v>3597</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115508003</v>
      </c>
      <c r="B1938" t="str">
        <f>'Page 1 - General Information'!$G$16</f>
        <v>3597</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115508003</v>
      </c>
      <c r="B1939" t="str">
        <f>'Page 1 - General Information'!$G$16</f>
        <v>3597</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115508003</v>
      </c>
      <c r="B1940" t="str">
        <f>'Page 1 - General Information'!$G$16</f>
        <v>3597</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115508003</v>
      </c>
      <c r="B1941" t="str">
        <f>'Page 1 - General Information'!$G$16</f>
        <v>3597</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115508003</v>
      </c>
      <c r="B1942" t="str">
        <f>'Page 1 - General Information'!$G$16</f>
        <v>3597</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115508003</v>
      </c>
      <c r="B1943" t="str">
        <f>'Page 1 - General Information'!$G$16</f>
        <v>3597</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115508003</v>
      </c>
      <c r="B1944" t="str">
        <f>'Page 1 - General Information'!$G$16</f>
        <v>3597</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115508003</v>
      </c>
      <c r="B1945" t="str">
        <f>'Page 1 - General Information'!$G$16</f>
        <v>3597</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115508003</v>
      </c>
      <c r="B1946" t="str">
        <f>'Page 1 - General Information'!$G$16</f>
        <v>3597</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115508003</v>
      </c>
      <c r="B1947" t="str">
        <f>'Page 1 - General Information'!$G$16</f>
        <v>3597</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115508003</v>
      </c>
      <c r="B1948" t="str">
        <f>'Page 1 - General Information'!$G$16</f>
        <v>3597</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115508003</v>
      </c>
      <c r="B1949" t="str">
        <f>'Page 1 - General Information'!$G$16</f>
        <v>3597</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115508003</v>
      </c>
      <c r="B1950" t="str">
        <f>'Page 1 - General Information'!$G$16</f>
        <v>3597</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115508003</v>
      </c>
      <c r="B1951" t="str">
        <f>'Page 1 - General Information'!$G$16</f>
        <v>3597</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115508003</v>
      </c>
      <c r="B1952" t="str">
        <f>'Page 1 - General Information'!$G$16</f>
        <v>3597</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115508003</v>
      </c>
      <c r="B1953" t="str">
        <f>'Page 1 - General Information'!$G$16</f>
        <v>3597</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115508003</v>
      </c>
      <c r="B1954" t="str">
        <f>'Page 1 - General Information'!$G$16</f>
        <v>3597</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115508003</v>
      </c>
      <c r="B1955" t="str">
        <f>'Page 1 - General Information'!$G$16</f>
        <v>3597</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115508003</v>
      </c>
      <c r="B1956" t="str">
        <f>'Page 1 - General Information'!$G$16</f>
        <v>3597</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115508003</v>
      </c>
      <c r="B1957" t="str">
        <f>'Page 1 - General Information'!$G$16</f>
        <v>3597</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115508003</v>
      </c>
      <c r="B1958" t="str">
        <f>'Page 1 - General Information'!$G$16</f>
        <v>3597</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115508003</v>
      </c>
      <c r="B1959" t="str">
        <f>'Page 1 - General Information'!$G$16</f>
        <v>3597</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115508003</v>
      </c>
      <c r="B1960" t="str">
        <f>'Page 1 - General Information'!$G$16</f>
        <v>3597</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115508003</v>
      </c>
      <c r="B1961" t="str">
        <f>'Page 1 - General Information'!$G$16</f>
        <v>3597</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115508003</v>
      </c>
      <c r="B1962" t="str">
        <f>'Page 1 - General Information'!$G$16</f>
        <v>3597</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115508003</v>
      </c>
      <c r="B1963" t="str">
        <f>'Page 1 - General Information'!$G$16</f>
        <v>3597</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115508003</v>
      </c>
      <c r="B1964" t="str">
        <f>'Page 1 - General Information'!$G$16</f>
        <v>3597</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115508003</v>
      </c>
      <c r="B1965" t="str">
        <f>'Page 1 - General Information'!$G$16</f>
        <v>3597</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115508003</v>
      </c>
      <c r="B1966" t="str">
        <f>'Page 1 - General Information'!$G$16</f>
        <v>3597</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115508003</v>
      </c>
      <c r="B1967" t="str">
        <f>'Page 1 - General Information'!$G$16</f>
        <v>3597</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115508003</v>
      </c>
      <c r="B1968" t="str">
        <f>'Page 1 - General Information'!$G$16</f>
        <v>3597</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115508003</v>
      </c>
      <c r="B1969" t="str">
        <f>'Page 1 - General Information'!$G$16</f>
        <v>3597</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115508003</v>
      </c>
      <c r="B1970" t="str">
        <f>'Page 1 - General Information'!$G$16</f>
        <v>3597</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115508003</v>
      </c>
      <c r="B1971" t="str">
        <f>'Page 1 - General Information'!$G$16</f>
        <v>3597</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115508003</v>
      </c>
      <c r="B1972" t="str">
        <f>'Page 1 - General Information'!$G$16</f>
        <v>3597</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115508003</v>
      </c>
      <c r="B1973" t="str">
        <f>'Page 1 - General Information'!$G$16</f>
        <v>3597</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115508003</v>
      </c>
      <c r="B1974" t="str">
        <f>'Page 1 - General Information'!$G$16</f>
        <v>3597</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115508003</v>
      </c>
      <c r="B1975" t="str">
        <f>'Page 1 - General Information'!$G$16</f>
        <v>3597</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115508003</v>
      </c>
      <c r="B1976" t="str">
        <f>'Page 1 - General Information'!$G$16</f>
        <v>3597</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115508003</v>
      </c>
      <c r="B1977" t="str">
        <f>'Page 1 - General Information'!$G$16</f>
        <v>3597</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115508003</v>
      </c>
      <c r="B1978" t="str">
        <f>'Page 1 - General Information'!$G$16</f>
        <v>3597</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115508003</v>
      </c>
      <c r="B1979" t="str">
        <f>'Page 1 - General Information'!$G$16</f>
        <v>3597</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115508003</v>
      </c>
      <c r="B1980" t="str">
        <f>'Page 1 - General Information'!$G$16</f>
        <v>3597</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115508003</v>
      </c>
      <c r="B1981" t="str">
        <f>'Page 1 - General Information'!$G$16</f>
        <v>3597</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115508003</v>
      </c>
      <c r="B1982" t="str">
        <f>'Page 1 - General Information'!$G$16</f>
        <v>3597</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115508003</v>
      </c>
      <c r="B1983" t="str">
        <f>'Page 1 - General Information'!$G$16</f>
        <v>3597</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115508003</v>
      </c>
      <c r="B1984" t="str">
        <f>'Page 1 - General Information'!$G$16</f>
        <v>3597</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115508003</v>
      </c>
      <c r="B1985" t="str">
        <f>'Page 1 - General Information'!$G$16</f>
        <v>3597</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115508003</v>
      </c>
      <c r="B1986" t="str">
        <f>'Page 1 - General Information'!$G$16</f>
        <v>3597</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115508003</v>
      </c>
      <c r="B1987" t="str">
        <f>'Page 1 - General Information'!$G$16</f>
        <v>3597</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115508003</v>
      </c>
      <c r="B1988" t="str">
        <f>'Page 1 - General Information'!$G$16</f>
        <v>3597</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115508003</v>
      </c>
      <c r="B1989" t="str">
        <f>'Page 1 - General Information'!$G$16</f>
        <v>3597</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115508003</v>
      </c>
      <c r="B1990" t="str">
        <f>'Page 1 - General Information'!$G$16</f>
        <v>3597</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115508003</v>
      </c>
      <c r="B1991" t="str">
        <f>'Page 1 - General Information'!$G$16</f>
        <v>3597</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115508003</v>
      </c>
      <c r="B1992" t="str">
        <f>'Page 1 - General Information'!$G$16</f>
        <v>3597</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115508003</v>
      </c>
      <c r="B1993" t="str">
        <f>'Page 1 - General Information'!$G$16</f>
        <v>3597</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115508003</v>
      </c>
      <c r="B1994" t="str">
        <f>'Page 1 - General Information'!$G$16</f>
        <v>3597</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115508003</v>
      </c>
      <c r="B1995" t="str">
        <f>'Page 1 - General Information'!$G$16</f>
        <v>3597</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115508003</v>
      </c>
      <c r="B1996" t="str">
        <f>'Page 1 - General Information'!$G$16</f>
        <v>3597</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115508003</v>
      </c>
      <c r="B1997" t="str">
        <f>'Page 1 - General Information'!$G$16</f>
        <v>3597</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115508003</v>
      </c>
      <c r="B1998" t="str">
        <f>'Page 1 - General Information'!$G$16</f>
        <v>3597</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115508003</v>
      </c>
      <c r="B1999" t="str">
        <f>'Page 1 - General Information'!$G$16</f>
        <v>3597</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115508003</v>
      </c>
      <c r="B2000" t="str">
        <f>'Page 1 - General Information'!$G$16</f>
        <v>3597</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115508003</v>
      </c>
      <c r="B2001" t="str">
        <f>'Page 1 - General Information'!$G$16</f>
        <v>3597</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115508003</v>
      </c>
      <c r="B2002" t="str">
        <f>'Page 1 - General Information'!$G$16</f>
        <v>3597</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115508003</v>
      </c>
      <c r="B2003" t="str">
        <f>'Page 1 - General Information'!$G$16</f>
        <v>3597</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115508003</v>
      </c>
      <c r="B2004" t="str">
        <f>'Page 1 - General Information'!$G$16</f>
        <v>3597</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115508003</v>
      </c>
      <c r="B2005" t="str">
        <f>'Page 1 - General Information'!$G$16</f>
        <v>3597</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115508003</v>
      </c>
      <c r="B2006" t="str">
        <f>'Page 1 - General Information'!$G$16</f>
        <v>3597</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115508003</v>
      </c>
      <c r="B2007" t="str">
        <f>'Page 1 - General Information'!$G$16</f>
        <v>3597</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115508003</v>
      </c>
      <c r="B2008" t="str">
        <f>'Page 1 - General Information'!$G$16</f>
        <v>3597</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115508003</v>
      </c>
      <c r="B2009" t="str">
        <f>'Page 1 - General Information'!$G$16</f>
        <v>3597</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115508003</v>
      </c>
      <c r="B2010" t="str">
        <f>'Page 1 - General Information'!$G$16</f>
        <v>3597</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115508003</v>
      </c>
      <c r="B2011" t="str">
        <f>'Page 1 - General Information'!$G$16</f>
        <v>3597</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115508003</v>
      </c>
      <c r="B2012" t="str">
        <f>'Page 1 - General Information'!$G$16</f>
        <v>3597</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115508003</v>
      </c>
      <c r="B2013" t="str">
        <f>'Page 1 - General Information'!$G$16</f>
        <v>3597</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115508003</v>
      </c>
      <c r="B2014" t="str">
        <f>'Page 1 - General Information'!$G$16</f>
        <v>3597</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115508003</v>
      </c>
      <c r="B2015" t="str">
        <f>'Page 1 - General Information'!$G$16</f>
        <v>3597</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115508003</v>
      </c>
      <c r="B2016" t="str">
        <f>'Page 1 - General Information'!$G$16</f>
        <v>3597</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115508003</v>
      </c>
      <c r="B2017" t="str">
        <f>'Page 1 - General Information'!$G$16</f>
        <v>3597</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115508003</v>
      </c>
      <c r="B2018" t="str">
        <f>'Page 1 - General Information'!$G$16</f>
        <v>3597</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115508003</v>
      </c>
      <c r="B2019" t="str">
        <f>'Page 1 - General Information'!$G$16</f>
        <v>3597</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115508003</v>
      </c>
      <c r="B2020" t="str">
        <f>'Page 1 - General Information'!$G$16</f>
        <v>3597</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115508003</v>
      </c>
      <c r="B2021" t="str">
        <f>'Page 1 - General Information'!$G$16</f>
        <v>3597</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115508003</v>
      </c>
      <c r="B2022" t="str">
        <f>'Page 1 - General Information'!$G$16</f>
        <v>3597</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115508003</v>
      </c>
      <c r="B2023" t="str">
        <f>'Page 1 - General Information'!$G$16</f>
        <v>3597</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115508003</v>
      </c>
      <c r="B2024" t="str">
        <f>'Page 1 - General Information'!$G$16</f>
        <v>3597</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115508003</v>
      </c>
      <c r="B2025" t="str">
        <f>'Page 1 - General Information'!$G$16</f>
        <v>3597</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115508003</v>
      </c>
      <c r="B2026" t="str">
        <f>'Page 1 - General Information'!$G$16</f>
        <v>3597</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115508003</v>
      </c>
      <c r="B2027" t="str">
        <f>'Page 1 - General Information'!$G$16</f>
        <v>3597</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115508003</v>
      </c>
      <c r="B2028" t="str">
        <f>'Page 1 - General Information'!$G$16</f>
        <v>3597</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115508003</v>
      </c>
      <c r="B2029" t="str">
        <f>'Page 1 - General Information'!$G$16</f>
        <v>3597</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115508003</v>
      </c>
      <c r="B2030" t="str">
        <f>'Page 1 - General Information'!$G$16</f>
        <v>3597</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115508003</v>
      </c>
      <c r="B2031" t="str">
        <f>'Page 1 - General Information'!$G$16</f>
        <v>3597</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115508003</v>
      </c>
      <c r="B2032" t="str">
        <f>'Page 1 - General Information'!$G$16</f>
        <v>3597</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115508003</v>
      </c>
      <c r="B2033" t="str">
        <f>'Page 1 - General Information'!$G$16</f>
        <v>3597</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115508003</v>
      </c>
      <c r="B2034" t="str">
        <f>'Page 1 - General Information'!$G$16</f>
        <v>3597</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115508003</v>
      </c>
      <c r="B2035" t="str">
        <f>'Page 1 - General Information'!$G$16</f>
        <v>3597</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115508003</v>
      </c>
      <c r="B2036" t="str">
        <f>'Page 1 - General Information'!$G$16</f>
        <v>3597</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115508003</v>
      </c>
      <c r="B2037" t="str">
        <f>'Page 1 - General Information'!$G$16</f>
        <v>3597</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115508003</v>
      </c>
      <c r="B2038" t="str">
        <f>'Page 1 - General Information'!$G$16</f>
        <v>3597</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115508003</v>
      </c>
      <c r="B2039" t="str">
        <f>'Page 1 - General Information'!$G$16</f>
        <v>3597</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115508003</v>
      </c>
      <c r="B2040" t="str">
        <f>'Page 1 - General Information'!$G$16</f>
        <v>3597</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115508003</v>
      </c>
      <c r="B2041" t="str">
        <f>'Page 1 - General Information'!$G$16</f>
        <v>3597</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115508003</v>
      </c>
      <c r="B2042" t="str">
        <f>'Page 1 - General Information'!$G$16</f>
        <v>3597</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115508003</v>
      </c>
      <c r="B2043" t="str">
        <f>'Page 1 - General Information'!$G$16</f>
        <v>3597</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115508003</v>
      </c>
      <c r="B2044" t="str">
        <f>'Page 1 - General Information'!$G$16</f>
        <v>3597</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115508003</v>
      </c>
      <c r="B2045" t="str">
        <f>'Page 1 - General Information'!$G$16</f>
        <v>3597</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115508003</v>
      </c>
      <c r="B2046" t="str">
        <f>'Page 1 - General Information'!$G$16</f>
        <v>3597</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115508003</v>
      </c>
      <c r="B2047" t="str">
        <f>'Page 1 - General Information'!$G$16</f>
        <v>3597</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115508003</v>
      </c>
      <c r="B2048" t="str">
        <f>'Page 1 - General Information'!$G$16</f>
        <v>3597</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115508003</v>
      </c>
      <c r="B2049" t="str">
        <f>'Page 1 - General Information'!$G$16</f>
        <v>3597</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115508003</v>
      </c>
      <c r="B2050" t="str">
        <f>'Page 1 - General Information'!$G$16</f>
        <v>3597</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115508003</v>
      </c>
      <c r="B2051" t="str">
        <f>'Page 1 - General Information'!$G$16</f>
        <v>3597</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115508003</v>
      </c>
      <c r="B2052" t="str">
        <f>'Page 1 - General Information'!$G$16</f>
        <v>3597</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115508003</v>
      </c>
      <c r="B2053" t="str">
        <f>'Page 1 - General Information'!$G$16</f>
        <v>3597</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115508003</v>
      </c>
      <c r="B2054" t="str">
        <f>'Page 1 - General Information'!$G$16</f>
        <v>3597</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115508003</v>
      </c>
      <c r="B2055" t="str">
        <f>'Page 1 - General Information'!$G$16</f>
        <v>3597</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115508003</v>
      </c>
      <c r="B2056" t="str">
        <f>'Page 1 - General Information'!$G$16</f>
        <v>3597</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115508003</v>
      </c>
      <c r="B2057" t="str">
        <f>'Page 1 - General Information'!$G$16</f>
        <v>3597</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115508003</v>
      </c>
      <c r="B2058" t="str">
        <f>'Page 1 - General Information'!$G$16</f>
        <v>3597</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115508003</v>
      </c>
      <c r="B2059" t="str">
        <f>'Page 1 - General Information'!$G$16</f>
        <v>3597</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115508003</v>
      </c>
      <c r="B2060" t="str">
        <f>'Page 1 - General Information'!$G$16</f>
        <v>3597</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115508003</v>
      </c>
      <c r="B2061" t="str">
        <f>'Page 1 - General Information'!$G$16</f>
        <v>3597</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115508003</v>
      </c>
      <c r="B2062" t="str">
        <f>'Page 1 - General Information'!$G$16</f>
        <v>3597</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115508003</v>
      </c>
      <c r="B2063" t="str">
        <f>'Page 1 - General Information'!$G$16</f>
        <v>3597</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115508003</v>
      </c>
      <c r="B2064" t="str">
        <f>'Page 1 - General Information'!$G$16</f>
        <v>3597</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115508003</v>
      </c>
      <c r="B2065" t="str">
        <f>'Page 1 - General Information'!$G$16</f>
        <v>3597</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115508003</v>
      </c>
      <c r="B2066" t="str">
        <f>'Page 1 - General Information'!$G$16</f>
        <v>3597</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115508003</v>
      </c>
      <c r="B2067" t="str">
        <f>'Page 1 - General Information'!$G$16</f>
        <v>3597</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115508003</v>
      </c>
      <c r="B2068" t="str">
        <f>'Page 1 - General Information'!$G$16</f>
        <v>3597</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115508003</v>
      </c>
      <c r="B2069" t="str">
        <f>'Page 1 - General Information'!$G$16</f>
        <v>3597</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115508003</v>
      </c>
      <c r="B2070" t="str">
        <f>'Page 1 - General Information'!$G$16</f>
        <v>3597</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115508003</v>
      </c>
      <c r="B2071" t="str">
        <f>'Page 1 - General Information'!$G$16</f>
        <v>3597</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115508003</v>
      </c>
      <c r="B2072" t="str">
        <f>'Page 1 - General Information'!$G$16</f>
        <v>3597</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115508003</v>
      </c>
      <c r="B2073" t="str">
        <f>'Page 1 - General Information'!$G$16</f>
        <v>3597</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115508003</v>
      </c>
      <c r="B2074" t="str">
        <f>'Page 1 - General Information'!$G$16</f>
        <v>3597</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115508003</v>
      </c>
      <c r="B2075" t="str">
        <f>'Page 1 - General Information'!$G$16</f>
        <v>3597</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115508003</v>
      </c>
      <c r="B2076" t="str">
        <f>'Page 1 - General Information'!$G$16</f>
        <v>3597</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115508003</v>
      </c>
      <c r="B2077" t="str">
        <f>'Page 1 - General Information'!$G$16</f>
        <v>3597</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115508003</v>
      </c>
      <c r="B2078" t="str">
        <f>'Page 1 - General Information'!$G$16</f>
        <v>3597</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115508003</v>
      </c>
      <c r="B2079" t="str">
        <f>'Page 1 - General Information'!$G$16</f>
        <v>3597</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115508003</v>
      </c>
      <c r="B2080" t="str">
        <f>'Page 1 - General Information'!$G$16</f>
        <v>3597</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115508003</v>
      </c>
      <c r="B2081" t="str">
        <f>'Page 1 - General Information'!$G$16</f>
        <v>3597</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115508003</v>
      </c>
      <c r="B2082" t="str">
        <f>'Page 1 - General Information'!$G$16</f>
        <v>3597</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115508003</v>
      </c>
      <c r="B2083" t="str">
        <f>'Page 1 - General Information'!$G$16</f>
        <v>3597</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115508003</v>
      </c>
      <c r="B2084" t="str">
        <f>'Page 1 - General Information'!$G$16</f>
        <v>3597</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115508003</v>
      </c>
      <c r="B2085" t="str">
        <f>'Page 1 - General Information'!$G$16</f>
        <v>3597</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115508003</v>
      </c>
      <c r="B2086" t="str">
        <f>'Page 1 - General Information'!$G$16</f>
        <v>3597</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115508003</v>
      </c>
      <c r="B2087" t="str">
        <f>'Page 1 - General Information'!$G$16</f>
        <v>3597</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115508003</v>
      </c>
      <c r="B2088" t="str">
        <f>'Page 1 - General Information'!$G$16</f>
        <v>3597</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115508003</v>
      </c>
      <c r="B2089" t="str">
        <f>'Page 1 - General Information'!$G$16</f>
        <v>3597</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115508003</v>
      </c>
      <c r="B2090" t="str">
        <f>'Page 1 - General Information'!$G$16</f>
        <v>3597</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115508003</v>
      </c>
      <c r="B2091" t="str">
        <f>'Page 1 - General Information'!$G$16</f>
        <v>3597</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115508003</v>
      </c>
      <c r="B2092" t="str">
        <f>'Page 1 - General Information'!$G$16</f>
        <v>3597</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115508003</v>
      </c>
      <c r="B2093" t="str">
        <f>'Page 1 - General Information'!$G$16</f>
        <v>3597</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115508003</v>
      </c>
      <c r="B2094" t="str">
        <f>'Page 1 - General Information'!$G$16</f>
        <v>3597</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115508003</v>
      </c>
      <c r="B2095" t="str">
        <f>'Page 1 - General Information'!$G$16</f>
        <v>3597</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115508003</v>
      </c>
      <c r="B2096" t="str">
        <f>'Page 1 - General Information'!$G$16</f>
        <v>3597</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115508003</v>
      </c>
      <c r="B2097" t="str">
        <f>'Page 1 - General Information'!$G$16</f>
        <v>3597</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115508003</v>
      </c>
      <c r="B2098" t="str">
        <f>'Page 1 - General Information'!$G$16</f>
        <v>3597</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115508003</v>
      </c>
      <c r="B2099" t="str">
        <f>'Page 1 - General Information'!$G$16</f>
        <v>3597</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115508003</v>
      </c>
      <c r="B2100" t="str">
        <f>'Page 1 - General Information'!$G$16</f>
        <v>3597</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115508003</v>
      </c>
      <c r="B2101" t="str">
        <f>'Page 1 - General Information'!$G$16</f>
        <v>3597</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115508003</v>
      </c>
      <c r="B2102" t="str">
        <f>'Page 1 - General Information'!$G$16</f>
        <v>3597</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115508003</v>
      </c>
      <c r="B2103" t="str">
        <f>'Page 1 - General Information'!$G$16</f>
        <v>3597</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115508003</v>
      </c>
      <c r="B2104" t="str">
        <f>'Page 1 - General Information'!$G$16</f>
        <v>3597</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115508003</v>
      </c>
      <c r="B2105" t="str">
        <f>'Page 1 - General Information'!$G$16</f>
        <v>3597</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115508003</v>
      </c>
      <c r="B2106" t="str">
        <f>'Page 1 - General Information'!$G$16</f>
        <v>3597</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115508003</v>
      </c>
      <c r="B2107" t="str">
        <f>'Page 1 - General Information'!$G$16</f>
        <v>3597</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115508003</v>
      </c>
      <c r="B2108" t="str">
        <f>'Page 1 - General Information'!$G$16</f>
        <v>3597</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115508003</v>
      </c>
      <c r="B2109" t="str">
        <f>'Page 1 - General Information'!$G$16</f>
        <v>3597</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115508003</v>
      </c>
      <c r="B2110" t="str">
        <f>'Page 1 - General Information'!$G$16</f>
        <v>3597</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115508003</v>
      </c>
      <c r="B2111" t="str">
        <f>'Page 1 - General Information'!$G$16</f>
        <v>3597</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115508003</v>
      </c>
      <c r="B2112" t="str">
        <f>'Page 1 - General Information'!$G$16</f>
        <v>3597</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115508003</v>
      </c>
      <c r="B2113" t="str">
        <f>'Page 1 - General Information'!$G$16</f>
        <v>3597</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115508003</v>
      </c>
      <c r="B2114" t="str">
        <f>'Page 1 - General Information'!$G$16</f>
        <v>3597</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115508003</v>
      </c>
      <c r="B2115" t="str">
        <f>'Page 1 - General Information'!$G$16</f>
        <v>3597</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115508003</v>
      </c>
      <c r="B2116" t="str">
        <f>'Page 1 - General Information'!$G$16</f>
        <v>3597</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115508003</v>
      </c>
      <c r="B2117" t="str">
        <f>'Page 1 - General Information'!$G$16</f>
        <v>3597</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115508003</v>
      </c>
      <c r="B2118" t="str">
        <f>'Page 1 - General Information'!$G$16</f>
        <v>3597</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115508003</v>
      </c>
      <c r="B2119" t="str">
        <f>'Page 1 - General Information'!$G$16</f>
        <v>3597</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115508003</v>
      </c>
      <c r="B2120" t="str">
        <f>'Page 1 - General Information'!$G$16</f>
        <v>3597</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115508003</v>
      </c>
      <c r="B2121" t="str">
        <f>'Page 1 - General Information'!$G$16</f>
        <v>3597</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115508003</v>
      </c>
      <c r="B2122" t="str">
        <f>'Page 1 - General Information'!$G$16</f>
        <v>3597</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115508003</v>
      </c>
      <c r="B2123" t="str">
        <f>'Page 1 - General Information'!$G$16</f>
        <v>3597</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115508003</v>
      </c>
      <c r="B2124" t="str">
        <f>'Page 1 - General Information'!$G$16</f>
        <v>3597</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115508003</v>
      </c>
      <c r="B2125" t="str">
        <f>'Page 1 - General Information'!$G$16</f>
        <v>3597</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115508003</v>
      </c>
      <c r="B2126" t="str">
        <f>'Page 1 - General Information'!$G$16</f>
        <v>3597</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115508003</v>
      </c>
      <c r="B2127" t="str">
        <f>'Page 1 - General Information'!$G$16</f>
        <v>3597</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115508003</v>
      </c>
      <c r="B2128" t="str">
        <f>'Page 1 - General Information'!$G$16</f>
        <v>3597</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115508003</v>
      </c>
      <c r="B2129" t="str">
        <f>'Page 1 - General Information'!$G$16</f>
        <v>3597</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115508003</v>
      </c>
      <c r="B2130" t="str">
        <f>'Page 1 - General Information'!$G$16</f>
        <v>3597</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115508003</v>
      </c>
      <c r="B2131" t="str">
        <f>'Page 1 - General Information'!$G$16</f>
        <v>3597</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115508003</v>
      </c>
      <c r="B2132" t="str">
        <f>'Page 1 - General Information'!$G$16</f>
        <v>3597</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115508003</v>
      </c>
      <c r="B2133" t="str">
        <f>'Page 1 - General Information'!$G$16</f>
        <v>3597</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115508003</v>
      </c>
      <c r="B2134" t="str">
        <f>'Page 1 - General Information'!$G$16</f>
        <v>3597</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115508003</v>
      </c>
      <c r="B2135" t="str">
        <f>'Page 1 - General Information'!$G$16</f>
        <v>3597</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115508003</v>
      </c>
      <c r="B2136" t="str">
        <f>'Page 1 - General Information'!$G$16</f>
        <v>3597</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115508003</v>
      </c>
      <c r="B2137" t="str">
        <f>'Page 1 - General Information'!$G$16</f>
        <v>3597</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115508003</v>
      </c>
      <c r="B2138" t="str">
        <f>'Page 1 - General Information'!$G$16</f>
        <v>3597</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115508003</v>
      </c>
      <c r="B2139" t="str">
        <f>'Page 1 - General Information'!$G$16</f>
        <v>3597</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115508003</v>
      </c>
      <c r="B2140" t="str">
        <f>'Page 1 - General Information'!$G$16</f>
        <v>3597</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115508003</v>
      </c>
      <c r="B2141" t="str">
        <f>'Page 1 - General Information'!$G$16</f>
        <v>3597</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115508003</v>
      </c>
      <c r="B2142" t="str">
        <f>'Page 1 - General Information'!$G$16</f>
        <v>3597</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115508003</v>
      </c>
      <c r="B2143" t="str">
        <f>'Page 1 - General Information'!$G$16</f>
        <v>3597</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115508003</v>
      </c>
      <c r="B2144" t="str">
        <f>'Page 1 - General Information'!$G$16</f>
        <v>3597</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115508003</v>
      </c>
      <c r="B2145" t="str">
        <f>'Page 1 - General Information'!$G$16</f>
        <v>3597</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115508003</v>
      </c>
      <c r="B2146" t="str">
        <f>'Page 1 - General Information'!$G$16</f>
        <v>3597</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115508003</v>
      </c>
      <c r="B2147" t="str">
        <f>'Page 1 - General Information'!$G$16</f>
        <v>3597</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115508003</v>
      </c>
      <c r="B2148" t="str">
        <f>'Page 1 - General Information'!$G$16</f>
        <v>3597</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115508003</v>
      </c>
      <c r="B2149" t="str">
        <f>'Page 1 - General Information'!$G$16</f>
        <v>3597</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115508003</v>
      </c>
      <c r="B2150" t="str">
        <f>'Page 1 - General Information'!$G$16</f>
        <v>3597</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115508003</v>
      </c>
      <c r="B2151" t="str">
        <f>'Page 1 - General Information'!$G$16</f>
        <v>3597</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115508003</v>
      </c>
      <c r="B2152" t="str">
        <f>'Page 1 - General Information'!$G$16</f>
        <v>3597</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115508003</v>
      </c>
      <c r="B2153" t="str">
        <f>'Page 1 - General Information'!$G$16</f>
        <v>3597</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115508003</v>
      </c>
      <c r="B2154" t="str">
        <f>'Page 1 - General Information'!$G$16</f>
        <v>3597</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115508003</v>
      </c>
      <c r="B2155" t="str">
        <f>'Page 1 - General Information'!$G$16</f>
        <v>3597</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115508003</v>
      </c>
      <c r="B2156" t="str">
        <f>'Page 1 - General Information'!$G$16</f>
        <v>3597</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115508003</v>
      </c>
      <c r="B2157" t="str">
        <f>'Page 1 - General Information'!$G$16</f>
        <v>3597</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115508003</v>
      </c>
      <c r="B2158" t="str">
        <f>'Page 1 - General Information'!$G$16</f>
        <v>3597</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115508003</v>
      </c>
      <c r="B2159" t="str">
        <f>'Page 1 - General Information'!$G$16</f>
        <v>3597</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115508003</v>
      </c>
      <c r="B2160" t="str">
        <f>'Page 1 - General Information'!$G$16</f>
        <v>3597</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115508003</v>
      </c>
      <c r="B2161" t="str">
        <f>'Page 1 - General Information'!$G$16</f>
        <v>3597</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115508003</v>
      </c>
      <c r="B2162" t="str">
        <f>'Page 1 - General Information'!$G$16</f>
        <v>3597</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115508003</v>
      </c>
      <c r="B2163" t="str">
        <f>'Page 1 - General Information'!$G$16</f>
        <v>3597</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115508003</v>
      </c>
      <c r="B2164" t="str">
        <f>'Page 1 - General Information'!$G$16</f>
        <v>3597</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115508003</v>
      </c>
      <c r="B2165" t="str">
        <f>'Page 1 - General Information'!$G$16</f>
        <v>3597</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115508003</v>
      </c>
      <c r="B2166" t="str">
        <f>'Page 1 - General Information'!$G$16</f>
        <v>3597</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115508003</v>
      </c>
      <c r="B2167" t="str">
        <f>'Page 1 - General Information'!$G$16</f>
        <v>3597</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115508003</v>
      </c>
      <c r="B2168" t="str">
        <f>'Page 1 - General Information'!$G$16</f>
        <v>3597</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115508003</v>
      </c>
      <c r="B2169" t="str">
        <f>'Page 1 - General Information'!$G$16</f>
        <v>3597</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115508003</v>
      </c>
      <c r="B2170" t="str">
        <f>'Page 1 - General Information'!$G$16</f>
        <v>3597</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115508003</v>
      </c>
      <c r="B2171" t="str">
        <f>'Page 1 - General Information'!$G$16</f>
        <v>3597</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115508003</v>
      </c>
      <c r="B2172" t="str">
        <f>'Page 1 - General Information'!$G$16</f>
        <v>3597</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115508003</v>
      </c>
      <c r="B2173" t="str">
        <f>'Page 1 - General Information'!$G$16</f>
        <v>3597</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115508003</v>
      </c>
      <c r="B2174" t="str">
        <f>'Page 1 - General Information'!$G$16</f>
        <v>3597</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115508003</v>
      </c>
      <c r="B2175" t="str">
        <f>'Page 1 - General Information'!$G$16</f>
        <v>3597</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115508003</v>
      </c>
      <c r="B2176" t="str">
        <f>'Page 1 - General Information'!$G$16</f>
        <v>3597</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115508003</v>
      </c>
      <c r="B2177" t="str">
        <f>'Page 1 - General Information'!$G$16</f>
        <v>3597</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115508003</v>
      </c>
      <c r="B2178" t="str">
        <f>'Page 1 - General Information'!$G$16</f>
        <v>3597</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115508003</v>
      </c>
      <c r="B2179" t="str">
        <f>'Page 1 - General Information'!$G$16</f>
        <v>3597</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115508003</v>
      </c>
      <c r="B2180" t="str">
        <f>'Page 1 - General Information'!$G$16</f>
        <v>3597</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115508003</v>
      </c>
      <c r="B2181" t="str">
        <f>'Page 1 - General Information'!$G$16</f>
        <v>3597</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115508003</v>
      </c>
      <c r="B2182" t="str">
        <f>'Page 1 - General Information'!$G$16</f>
        <v>3597</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115508003</v>
      </c>
      <c r="B2183" t="str">
        <f>'Page 1 - General Information'!$G$16</f>
        <v>3597</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115508003</v>
      </c>
      <c r="B2184" t="str">
        <f>'Page 1 - General Information'!$G$16</f>
        <v>3597</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115508003</v>
      </c>
      <c r="B2185" t="str">
        <f>'Page 1 - General Information'!$G$16</f>
        <v>3597</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115508003</v>
      </c>
      <c r="B2186" t="str">
        <f>'Page 1 - General Information'!$G$16</f>
        <v>3597</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115508003</v>
      </c>
      <c r="B2187" t="str">
        <f>'Page 1 - General Information'!$G$16</f>
        <v>3597</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115508003</v>
      </c>
      <c r="B2188" t="str">
        <f>'Page 1 - General Information'!$G$16</f>
        <v>3597</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115508003</v>
      </c>
      <c r="B2189" t="str">
        <f>'Page 1 - General Information'!$G$16</f>
        <v>3597</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115508003</v>
      </c>
      <c r="B2190" t="str">
        <f>'Page 1 - General Information'!$G$16</f>
        <v>3597</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115508003</v>
      </c>
      <c r="B2191" t="str">
        <f>'Page 1 - General Information'!$G$16</f>
        <v>3597</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115508003</v>
      </c>
      <c r="B2192" t="str">
        <f>'Page 1 - General Information'!$G$16</f>
        <v>3597</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115508003</v>
      </c>
      <c r="B2193" t="str">
        <f>'Page 1 - General Information'!$G$16</f>
        <v>3597</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115508003</v>
      </c>
      <c r="B2194" t="str">
        <f>'Page 1 - General Information'!$G$16</f>
        <v>3597</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115508003</v>
      </c>
      <c r="B2195" t="str">
        <f>'Page 1 - General Information'!$G$16</f>
        <v>3597</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115508003</v>
      </c>
      <c r="B2196" t="str">
        <f>'Page 1 - General Information'!$G$16</f>
        <v>3597</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115508003</v>
      </c>
      <c r="B2197" t="str">
        <f>'Page 1 - General Information'!$G$16</f>
        <v>3597</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115508003</v>
      </c>
      <c r="B2198" t="str">
        <f>'Page 1 - General Information'!$G$16</f>
        <v>3597</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115508003</v>
      </c>
      <c r="B2199" t="str">
        <f>'Page 1 - General Information'!$G$16</f>
        <v>3597</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115508003</v>
      </c>
      <c r="B2200" t="str">
        <f>'Page 1 - General Information'!$G$16</f>
        <v>3597</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115508003</v>
      </c>
      <c r="B2201" t="str">
        <f>'Page 1 - General Information'!$G$16</f>
        <v>3597</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115508003</v>
      </c>
      <c r="B2202" t="str">
        <f>'Page 1 - General Information'!$G$16</f>
        <v>3597</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115508003</v>
      </c>
      <c r="B2203" t="str">
        <f>'Page 1 - General Information'!$G$16</f>
        <v>3597</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115508003</v>
      </c>
      <c r="B2204" t="str">
        <f>'Page 1 - General Information'!$G$16</f>
        <v>3597</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115508003</v>
      </c>
      <c r="B2205" t="str">
        <f>'Page 1 - General Information'!$G$16</f>
        <v>3597</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115508003</v>
      </c>
      <c r="B2206" t="str">
        <f>'Page 1 - General Information'!$G$16</f>
        <v>3597</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115508003</v>
      </c>
      <c r="B2207" t="str">
        <f>'Page 1 - General Information'!$G$16</f>
        <v>3597</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115508003</v>
      </c>
      <c r="B2208" t="str">
        <f>'Page 1 - General Information'!$G$16</f>
        <v>3597</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115508003</v>
      </c>
      <c r="B2209" t="str">
        <f>'Page 1 - General Information'!$G$16</f>
        <v>3597</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115508003</v>
      </c>
      <c r="B2210" t="str">
        <f>'Page 1 - General Information'!$G$16</f>
        <v>3597</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1989-06-30</v>
      </c>
      <c r="U2210"/>
      <c r="V2210"/>
      <c r="W2210"/>
      <c r="X2210" s="396">
        <v>9</v>
      </c>
      <c r="Y2210" s="396">
        <v>115</v>
      </c>
    </row>
    <row r="2211" spans="1:25" x14ac:dyDescent="0.25">
      <c r="A2211">
        <f>'Page 1 - General Information'!$G$12</f>
        <v>115508003</v>
      </c>
      <c r="B2211" t="str">
        <f>'Page 1 - General Information'!$G$16</f>
        <v>3597</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115508003</v>
      </c>
      <c r="B2212" t="str">
        <f>'Page 1 - General Information'!$G$16</f>
        <v>3597</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2005-06-30</v>
      </c>
      <c r="U2212"/>
      <c r="V2212"/>
      <c r="W2212"/>
      <c r="X2212" s="396">
        <v>11</v>
      </c>
      <c r="Y2212" s="396">
        <v>115</v>
      </c>
    </row>
    <row r="2213" spans="1:25" x14ac:dyDescent="0.25">
      <c r="A2213">
        <f>'Page 1 - General Information'!$G$12</f>
        <v>115508003</v>
      </c>
      <c r="B2213" t="str">
        <f>'Page 1 - General Information'!$G$16</f>
        <v>3597</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115508003</v>
      </c>
      <c r="B2214" t="str">
        <f>'Page 1 - General Information'!$G$16</f>
        <v>3597</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115508003</v>
      </c>
      <c r="B2215" t="str">
        <f>'Page 1 - General Information'!$G$16</f>
        <v>3597</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115508003</v>
      </c>
      <c r="B2216" t="str">
        <f>'Page 1 - General Information'!$G$16</f>
        <v>3597</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115508003</v>
      </c>
      <c r="B2217" t="str">
        <f>'Page 1 - General Information'!$G$16</f>
        <v>3597</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115508003</v>
      </c>
      <c r="B2218" t="str">
        <f>'Page 1 - General Information'!$G$16</f>
        <v>3597</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115508003</v>
      </c>
      <c r="B2219" t="str">
        <f>'Page 1 - General Information'!$G$16</f>
        <v>3597</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115508003</v>
      </c>
      <c r="B2220" t="str">
        <f>'Page 1 - General Information'!$G$16</f>
        <v>3597</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115508003</v>
      </c>
      <c r="B2221" t="str">
        <f>'Page 1 - General Information'!$G$16</f>
        <v>3597</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115508003</v>
      </c>
      <c r="B2222" t="str">
        <f>'Page 1 - General Information'!$G$16</f>
        <v>3597</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115508003</v>
      </c>
      <c r="B2223" t="str">
        <f>'Page 1 - General Information'!$G$16</f>
        <v>3597</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115508003</v>
      </c>
      <c r="B2224" t="str">
        <f>'Page 1 - General Information'!$G$16</f>
        <v>3597</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115508003</v>
      </c>
      <c r="B2225" t="str">
        <f>'Page 1 - General Information'!$G$16</f>
        <v>3597</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115508003</v>
      </c>
      <c r="B2226" t="str">
        <f>'Page 1 - General Information'!$G$16</f>
        <v>3597</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115508003</v>
      </c>
      <c r="B2227" t="str">
        <f>'Page 1 - General Information'!$G$16</f>
        <v>3597</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115508003</v>
      </c>
      <c r="B2228" t="str">
        <f>'Page 1 - General Information'!$G$16</f>
        <v>3597</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115508003</v>
      </c>
      <c r="B2229" t="str">
        <f>'Page 1 - General Information'!$G$16</f>
        <v>3597</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115508003</v>
      </c>
      <c r="B2230" t="str">
        <f>'Page 1 - General Information'!$G$16</f>
        <v>3597</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115508003</v>
      </c>
      <c r="B2231" t="str">
        <f>'Page 1 - General Information'!$G$16</f>
        <v>3597</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115508003</v>
      </c>
      <c r="B2232" t="str">
        <f>'Page 1 - General Information'!$G$16</f>
        <v>3597</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115508003</v>
      </c>
      <c r="B2233" t="str">
        <f>'Page 1 - General Information'!$G$16</f>
        <v>3597</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115508003</v>
      </c>
      <c r="B2234" t="str">
        <f>'Page 1 - General Information'!$G$16</f>
        <v>3597</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115508003</v>
      </c>
      <c r="B2235" t="str">
        <f>'Page 1 - General Information'!$G$16</f>
        <v>3597</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115508003</v>
      </c>
      <c r="B2236" t="str">
        <f>'Page 1 - General Information'!$G$16</f>
        <v>3597</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115508003</v>
      </c>
      <c r="B2237" t="str">
        <f>'Page 1 - General Information'!$G$16</f>
        <v>3597</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115508003</v>
      </c>
      <c r="B2238" t="str">
        <f>'Page 1 - General Information'!$G$16</f>
        <v>3597</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115508003</v>
      </c>
      <c r="B2239" t="str">
        <f>'Page 1 - General Information'!$G$16</f>
        <v>3597</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115508003</v>
      </c>
      <c r="B2240" t="str">
        <f>'Page 1 - General Information'!$G$16</f>
        <v>3597</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115508003</v>
      </c>
      <c r="B2241" t="str">
        <f>'Page 1 - General Information'!$G$16</f>
        <v>3597</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115508003</v>
      </c>
      <c r="B2242" t="str">
        <f>'Page 1 - General Information'!$G$16</f>
        <v>3597</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115508003</v>
      </c>
      <c r="B2243" t="str">
        <f>'Page 1 - General Information'!$G$16</f>
        <v>3597</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115508003</v>
      </c>
      <c r="B2244" t="str">
        <f>'Page 1 - General Information'!$G$16</f>
        <v>3597</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115508003</v>
      </c>
      <c r="B2245" t="str">
        <f>'Page 1 - General Information'!$G$16</f>
        <v>3597</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115508003</v>
      </c>
      <c r="B2246" t="str">
        <f>'Page 1 - General Information'!$G$16</f>
        <v>3597</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115508003</v>
      </c>
      <c r="B2247" t="str">
        <f>'Page 1 - General Information'!$G$16</f>
        <v>3597</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115508003</v>
      </c>
      <c r="B2248" t="str">
        <f>'Page 1 - General Information'!$G$16</f>
        <v>3597</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115508003</v>
      </c>
      <c r="B2249" t="str">
        <f>'Page 1 - General Information'!$G$16</f>
        <v>3597</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115508003</v>
      </c>
      <c r="B2250" t="str">
        <f>'Page 1 - General Information'!$G$16</f>
        <v>3597</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115508003</v>
      </c>
      <c r="B2251" t="str">
        <f>'Page 1 - General Information'!$G$16</f>
        <v>3597</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115508003</v>
      </c>
      <c r="B2252" t="str">
        <f>'Page 1 - General Information'!$G$16</f>
        <v>3597</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115508003</v>
      </c>
      <c r="B2253" t="str">
        <f>'Page 1 - General Information'!$G$16</f>
        <v>3597</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115508003</v>
      </c>
      <c r="B2254" t="str">
        <f>'Page 1 - General Information'!$G$16</f>
        <v>3597</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115508003</v>
      </c>
      <c r="B2255" t="str">
        <f>'Page 1 - General Information'!$G$16</f>
        <v>3597</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115508003</v>
      </c>
      <c r="B2256" t="str">
        <f>'Page 1 - General Information'!$G$16</f>
        <v>3597</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115508003</v>
      </c>
      <c r="B2257" t="str">
        <f>'Page 1 - General Information'!$G$16</f>
        <v>3597</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115508003</v>
      </c>
      <c r="B2258" t="str">
        <f>'Page 1 - General Information'!$G$16</f>
        <v>3597</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115508003</v>
      </c>
      <c r="B2259" t="str">
        <f>'Page 1 - General Information'!$G$16</f>
        <v>3597</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115508003</v>
      </c>
      <c r="B2260" t="str">
        <f>'Page 1 - General Information'!$G$16</f>
        <v>3597</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115508003</v>
      </c>
      <c r="B2261" t="str">
        <f>'Page 1 - General Information'!$G$16</f>
        <v>3597</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115508003</v>
      </c>
      <c r="B2262" t="str">
        <f>'Page 1 - General Information'!$G$16</f>
        <v>3597</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115508003</v>
      </c>
      <c r="B2263" t="str">
        <f>'Page 1 - General Information'!$G$16</f>
        <v>3597</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115508003</v>
      </c>
      <c r="B2264" t="str">
        <f>'Page 1 - General Information'!$G$16</f>
        <v>3597</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115508003</v>
      </c>
      <c r="B2265" t="str">
        <f>'Page 1 - General Information'!$G$16</f>
        <v>3597</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115508003</v>
      </c>
      <c r="B2266" t="str">
        <f>'Page 1 - General Information'!$G$16</f>
        <v>3597</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115508003</v>
      </c>
      <c r="B2267" t="str">
        <f>'Page 1 - General Information'!$G$16</f>
        <v>3597</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115508003</v>
      </c>
      <c r="B2268" t="str">
        <f>'Page 1 - General Information'!$G$16</f>
        <v>3597</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115508003</v>
      </c>
      <c r="B2269" t="str">
        <f>'Page 1 - General Information'!$G$16</f>
        <v>3597</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115508003</v>
      </c>
      <c r="B2270" t="str">
        <f>'Page 1 - General Information'!$G$16</f>
        <v>3597</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115508003</v>
      </c>
      <c r="B2271" t="str">
        <f>'Page 1 - General Information'!$G$16</f>
        <v>3597</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115508003</v>
      </c>
      <c r="B2272" t="str">
        <f>'Page 1 - General Information'!$G$16</f>
        <v>3597</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115508003</v>
      </c>
      <c r="B2273" t="str">
        <f>'Page 1 - General Information'!$G$16</f>
        <v>3597</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115508003</v>
      </c>
      <c r="B2274" t="str">
        <f>'Page 1 - General Information'!$G$16</f>
        <v>3597</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115508003</v>
      </c>
      <c r="B2275" t="str">
        <f>'Page 1 - General Information'!$G$16</f>
        <v>3597</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115508003</v>
      </c>
      <c r="B2276" t="str">
        <f>'Page 1 - General Information'!$G$16</f>
        <v>3597</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115508003</v>
      </c>
      <c r="B2277" t="str">
        <f>'Page 1 - General Information'!$G$16</f>
        <v>3597</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115508003</v>
      </c>
      <c r="B2278" t="str">
        <f>'Page 1 - General Information'!$G$16</f>
        <v>3597</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115508003</v>
      </c>
      <c r="B2279" t="str">
        <f>'Page 1 - General Information'!$G$16</f>
        <v>3597</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115508003</v>
      </c>
      <c r="B2280" t="str">
        <f>'Page 1 - General Information'!$G$16</f>
        <v>3597</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115508003</v>
      </c>
      <c r="B2281" t="str">
        <f>'Page 1 - General Information'!$G$16</f>
        <v>3597</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115508003</v>
      </c>
      <c r="B2282" t="str">
        <f>'Page 1 - General Information'!$G$16</f>
        <v>3597</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115508003</v>
      </c>
      <c r="B2283" t="str">
        <f>'Page 1 - General Information'!$G$16</f>
        <v>3597</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115508003</v>
      </c>
      <c r="B2284" t="str">
        <f>'Page 1 - General Information'!$G$16</f>
        <v>3597</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115508003</v>
      </c>
      <c r="B2285" t="str">
        <f>'Page 1 - General Information'!$G$16</f>
        <v>3597</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115508003</v>
      </c>
      <c r="B2286" t="str">
        <f>'Page 1 - General Information'!$G$16</f>
        <v>3597</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115508003</v>
      </c>
      <c r="B2287" t="str">
        <f>'Page 1 - General Information'!$G$16</f>
        <v>3597</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115508003</v>
      </c>
      <c r="B2288" t="str">
        <f>'Page 1 - General Information'!$G$16</f>
        <v>3597</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115508003</v>
      </c>
      <c r="B2289" t="str">
        <f>'Page 1 - General Information'!$G$16</f>
        <v>3597</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115508003</v>
      </c>
      <c r="B2290" t="str">
        <f>'Page 1 - General Information'!$G$16</f>
        <v>3597</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115508003</v>
      </c>
      <c r="B2291" t="str">
        <f>'Page 1 - General Information'!$G$16</f>
        <v>3597</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115508003</v>
      </c>
      <c r="B2292" t="str">
        <f>'Page 1 - General Information'!$G$16</f>
        <v>3597</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115508003</v>
      </c>
      <c r="B2293" t="str">
        <f>'Page 1 - General Information'!$G$16</f>
        <v>3597</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115508003</v>
      </c>
      <c r="B2294" t="str">
        <f>'Page 1 - General Information'!$G$16</f>
        <v>3597</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115508003</v>
      </c>
      <c r="B2295" t="str">
        <f>'Page 1 - General Information'!$G$16</f>
        <v>3597</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115508003</v>
      </c>
      <c r="B2296" t="str">
        <f>'Page 1 - General Information'!$G$16</f>
        <v>3597</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115508003</v>
      </c>
      <c r="B2297" t="str">
        <f>'Page 1 - General Information'!$G$16</f>
        <v>3597</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115508003</v>
      </c>
      <c r="B2298" t="str">
        <f>'Page 1 - General Information'!$G$16</f>
        <v>3597</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115508003</v>
      </c>
      <c r="B2299" t="str">
        <f>'Page 1 - General Information'!$G$16</f>
        <v>3597</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115508003</v>
      </c>
      <c r="B2300" t="str">
        <f>'Page 1 - General Information'!$G$16</f>
        <v>3597</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115508003</v>
      </c>
      <c r="B2301" t="str">
        <f>'Page 1 - General Information'!$G$16</f>
        <v>3597</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115508003</v>
      </c>
      <c r="B2302" t="str">
        <f>'Page 1 - General Information'!$G$16</f>
        <v>3597</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115508003</v>
      </c>
      <c r="B2303" t="str">
        <f>'Page 1 - General Information'!$G$16</f>
        <v>3597</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115508003</v>
      </c>
      <c r="B2304" t="str">
        <f>'Page 1 - General Information'!$G$16</f>
        <v>3597</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115508003</v>
      </c>
      <c r="B2305" t="str">
        <f>'Page 1 - General Information'!$G$16</f>
        <v>3597</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115508003</v>
      </c>
      <c r="B2306" t="str">
        <f>'Page 1 - General Information'!$G$16</f>
        <v>3597</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115508003</v>
      </c>
      <c r="B2307" t="str">
        <f>'Page 1 - General Information'!$G$16</f>
        <v>3597</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115508003</v>
      </c>
      <c r="B2308" t="str">
        <f>'Page 1 - General Information'!$G$16</f>
        <v>3597</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115508003</v>
      </c>
      <c r="B2309" t="str">
        <f>'Page 1 - General Information'!$G$16</f>
        <v>3597</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115508003</v>
      </c>
      <c r="B2310" t="str">
        <f>'Page 1 - General Information'!$G$16</f>
        <v>3597</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115508003</v>
      </c>
      <c r="B2311" t="str">
        <f>'Page 1 - General Information'!$G$16</f>
        <v>3597</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115508003</v>
      </c>
      <c r="B2312" t="str">
        <f>'Page 1 - General Information'!$G$16</f>
        <v>3597</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115508003</v>
      </c>
      <c r="B2313" t="str">
        <f>'Page 1 - General Information'!$G$16</f>
        <v>3597</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115508003</v>
      </c>
      <c r="B2314" t="str">
        <f>'Page 1 - General Information'!$G$16</f>
        <v>3597</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115508003</v>
      </c>
      <c r="B2315" t="str">
        <f>'Page 1 - General Information'!$G$16</f>
        <v>3597</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115508003</v>
      </c>
      <c r="B2316" t="str">
        <f>'Page 1 - General Information'!$G$16</f>
        <v>3597</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115508003</v>
      </c>
      <c r="B2317" t="str">
        <f>'Page 1 - General Information'!$G$16</f>
        <v>3597</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115508003</v>
      </c>
      <c r="B2318" t="str">
        <f>'Page 1 - General Information'!$G$16</f>
        <v>3597</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115508003</v>
      </c>
      <c r="B2319" t="str">
        <f>'Page 1 - General Information'!$G$16</f>
        <v>3597</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115508003</v>
      </c>
      <c r="B2320" t="str">
        <f>'Page 1 - General Information'!$G$16</f>
        <v>3597</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115508003</v>
      </c>
      <c r="B2321" t="str">
        <f>'Page 1 - General Information'!$G$16</f>
        <v>3597</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115508003</v>
      </c>
      <c r="B2322" t="str">
        <f>'Page 1 - General Information'!$G$16</f>
        <v>3597</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115508003</v>
      </c>
      <c r="B2323" t="str">
        <f>'Page 1 - General Information'!$G$16</f>
        <v>3597</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115508003</v>
      </c>
      <c r="B2324" t="str">
        <f>'Page 1 - General Information'!$G$16</f>
        <v>3597</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115508003</v>
      </c>
      <c r="B2325" t="str">
        <f>'Page 1 - General Information'!$G$16</f>
        <v>3597</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115508003</v>
      </c>
      <c r="B2326" t="str">
        <f>'Page 1 - General Information'!$G$16</f>
        <v>3597</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115508003</v>
      </c>
      <c r="B2327" t="str">
        <f>'Page 1 - General Information'!$G$16</f>
        <v>3597</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115508003</v>
      </c>
      <c r="B2328" t="str">
        <f>'Page 1 - General Information'!$G$16</f>
        <v>3597</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115508003</v>
      </c>
      <c r="B2329" t="str">
        <f>'Page 1 - General Information'!$G$16</f>
        <v>3597</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115508003</v>
      </c>
      <c r="B2330" t="str">
        <f>'Page 1 - General Information'!$G$16</f>
        <v>3597</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115508003</v>
      </c>
      <c r="B2331" t="str">
        <f>'Page 1 - General Information'!$G$16</f>
        <v>3597</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115508003</v>
      </c>
      <c r="B2332" t="str">
        <f>'Page 1 - General Information'!$G$16</f>
        <v>3597</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115508003</v>
      </c>
      <c r="B2333" t="str">
        <f>'Page 1 - General Information'!$G$16</f>
        <v>3597</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115508003</v>
      </c>
      <c r="B2334" t="str">
        <f>'Page 1 - General Information'!$G$16</f>
        <v>3597</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115508003</v>
      </c>
      <c r="B2335" t="str">
        <f>'Page 1 - General Information'!$G$16</f>
        <v>3597</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115508003</v>
      </c>
      <c r="B2336" t="str">
        <f>'Page 1 - General Information'!$G$16</f>
        <v>3597</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115508003</v>
      </c>
      <c r="B2337" t="str">
        <f>'Page 1 - General Information'!$G$16</f>
        <v>3597</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115508003</v>
      </c>
      <c r="B2338" t="str">
        <f>'Page 1 - General Information'!$G$16</f>
        <v>3597</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115508003</v>
      </c>
      <c r="B2339" t="str">
        <f>'Page 1 - General Information'!$G$16</f>
        <v>3597</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115508003</v>
      </c>
      <c r="B2340" t="str">
        <f>'Page 1 - General Information'!$G$16</f>
        <v>3597</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115508003</v>
      </c>
      <c r="B2341" t="str">
        <f>'Page 1 - General Information'!$G$16</f>
        <v>3597</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115508003</v>
      </c>
      <c r="B2342" t="str">
        <f>'Page 1 - General Information'!$G$16</f>
        <v>3597</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115508003</v>
      </c>
      <c r="B2343" t="str">
        <f>'Page 1 - General Information'!$G$16</f>
        <v>3597</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115508003</v>
      </c>
      <c r="B2344" t="str">
        <f>'Page 1 - General Information'!$G$16</f>
        <v>3597</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115508003</v>
      </c>
      <c r="B2345" t="str">
        <f>'Page 1 - General Information'!$G$16</f>
        <v>3597</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115508003</v>
      </c>
      <c r="B2346" t="str">
        <f>'Page 1 - General Information'!$G$16</f>
        <v>3597</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115508003</v>
      </c>
      <c r="B2347" t="str">
        <f>'Page 1 - General Information'!$G$16</f>
        <v>3597</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115508003</v>
      </c>
      <c r="B2348" t="str">
        <f>'Page 1 - General Information'!$G$16</f>
        <v>3597</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115508003</v>
      </c>
      <c r="B2349" t="str">
        <f>'Page 1 - General Information'!$G$16</f>
        <v>3597</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115508003</v>
      </c>
      <c r="B2350" t="str">
        <f>'Page 1 - General Information'!$G$16</f>
        <v>3597</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115508003</v>
      </c>
      <c r="B2351" t="str">
        <f>'Page 1 - General Information'!$G$16</f>
        <v>3597</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115508003</v>
      </c>
      <c r="B2352" t="str">
        <f>'Page 1 - General Information'!$G$16</f>
        <v>3597</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115508003</v>
      </c>
      <c r="B2353" t="str">
        <f>'Page 1 - General Information'!$G$16</f>
        <v>3597</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115508003</v>
      </c>
      <c r="B2354" t="str">
        <f>'Page 1 - General Information'!$G$16</f>
        <v>3597</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115508003</v>
      </c>
      <c r="B2355" t="str">
        <f>'Page 1 - General Information'!$G$16</f>
        <v>3597</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115508003</v>
      </c>
      <c r="B2356" t="str">
        <f>'Page 1 - General Information'!$G$16</f>
        <v>3597</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115508003</v>
      </c>
      <c r="B2357" t="str">
        <f>'Page 1 - General Information'!$G$16</f>
        <v>3597</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115508003</v>
      </c>
      <c r="B2358" t="str">
        <f>'Page 1 - General Information'!$G$16</f>
        <v>3597</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115508003</v>
      </c>
      <c r="B2359" t="str">
        <f>'Page 1 - General Information'!$G$16</f>
        <v>3597</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115508003</v>
      </c>
      <c r="B2360" t="str">
        <f>'Page 1 - General Information'!$G$16</f>
        <v>3597</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115508003</v>
      </c>
      <c r="B2361" t="str">
        <f>'Page 1 - General Information'!$G$16</f>
        <v>3597</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115508003</v>
      </c>
      <c r="B2362" t="str">
        <f>'Page 1 - General Information'!$G$16</f>
        <v>3597</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115508003</v>
      </c>
      <c r="B2363" t="str">
        <f>'Page 1 - General Information'!$G$16</f>
        <v>3597</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115508003</v>
      </c>
      <c r="B2364" t="str">
        <f>'Page 1 - General Information'!$G$16</f>
        <v>3597</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115508003</v>
      </c>
      <c r="B2365" t="str">
        <f>'Page 1 - General Information'!$G$16</f>
        <v>3597</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115508003</v>
      </c>
      <c r="B2366" t="str">
        <f>'Page 1 - General Information'!$G$16</f>
        <v>3597</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115508003</v>
      </c>
      <c r="B2367" t="str">
        <f>'Page 1 - General Information'!$G$16</f>
        <v>3597</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115508003</v>
      </c>
      <c r="B2368" t="str">
        <f>'Page 1 - General Information'!$G$16</f>
        <v>3597</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115508003</v>
      </c>
      <c r="B2369" t="str">
        <f>'Page 1 - General Information'!$G$16</f>
        <v>3597</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115508003</v>
      </c>
      <c r="B2370" t="str">
        <f>'Page 1 - General Information'!$G$16</f>
        <v>3597</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115508003</v>
      </c>
      <c r="B2371" t="str">
        <f>'Page 1 - General Information'!$G$16</f>
        <v>3597</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115508003</v>
      </c>
      <c r="B2372" t="str">
        <f>'Page 1 - General Information'!$G$16</f>
        <v>3597</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115508003</v>
      </c>
      <c r="B2373" t="str">
        <f>'Page 1 - General Information'!$G$16</f>
        <v>3597</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115508003</v>
      </c>
      <c r="B2374" t="str">
        <f>'Page 1 - General Information'!$G$16</f>
        <v>3597</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115508003</v>
      </c>
      <c r="B2375" t="str">
        <f>'Page 1 - General Information'!$G$16</f>
        <v>3597</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115508003</v>
      </c>
      <c r="B2376" t="str">
        <f>'Page 1 - General Information'!$G$16</f>
        <v>3597</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115508003</v>
      </c>
      <c r="B2377" t="str">
        <f>'Page 1 - General Information'!$G$16</f>
        <v>3597</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115508003</v>
      </c>
      <c r="B2378" t="str">
        <f>'Page 1 - General Information'!$G$16</f>
        <v>3597</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115508003</v>
      </c>
      <c r="B2379" t="str">
        <f>'Page 1 - General Information'!$G$16</f>
        <v>3597</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115508003</v>
      </c>
      <c r="B2380" t="str">
        <f>'Page 1 - General Information'!$G$16</f>
        <v>3597</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115508003</v>
      </c>
      <c r="B2381" t="str">
        <f>'Page 1 - General Information'!$G$16</f>
        <v>3597</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115508003</v>
      </c>
      <c r="B2382" t="str">
        <f>'Page 1 - General Information'!$G$16</f>
        <v>3597</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115508003</v>
      </c>
      <c r="B2383" t="str">
        <f>'Page 1 - General Information'!$G$16</f>
        <v>3597</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115508003</v>
      </c>
      <c r="B2384" t="str">
        <f>'Page 1 - General Information'!$G$16</f>
        <v>3597</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115508003</v>
      </c>
      <c r="B2385" t="str">
        <f>'Page 1 - General Information'!$G$16</f>
        <v>3597</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115508003</v>
      </c>
      <c r="B2386" t="str">
        <f>'Page 1 - General Information'!$G$16</f>
        <v>3597</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115508003</v>
      </c>
      <c r="B2387" t="str">
        <f>'Page 1 - General Information'!$G$16</f>
        <v>3597</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115508003</v>
      </c>
      <c r="B2388" t="str">
        <f>'Page 1 - General Information'!$G$16</f>
        <v>3597</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115508003</v>
      </c>
      <c r="B2389" t="str">
        <f>'Page 1 - General Information'!$G$16</f>
        <v>3597</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115508003</v>
      </c>
      <c r="B2390" t="str">
        <f>'Page 1 - General Information'!$G$16</f>
        <v>3597</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115508003</v>
      </c>
      <c r="B2391" t="str">
        <f>'Page 1 - General Information'!$G$16</f>
        <v>3597</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115508003</v>
      </c>
      <c r="B2392" t="str">
        <f>'Page 1 - General Information'!$G$16</f>
        <v>3597</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115508003</v>
      </c>
      <c r="B2393" t="str">
        <f>'Page 1 - General Information'!$G$16</f>
        <v>3597</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115508003</v>
      </c>
      <c r="B2394" t="str">
        <f>'Page 1 - General Information'!$G$16</f>
        <v>3597</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115508003</v>
      </c>
      <c r="B2395" t="str">
        <f>'Page 1 - General Information'!$G$16</f>
        <v>3597</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115508003</v>
      </c>
      <c r="B2396" t="str">
        <f>'Page 1 - General Information'!$G$16</f>
        <v>3597</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115508003</v>
      </c>
      <c r="B2397" t="str">
        <f>'Page 1 - General Information'!$G$16</f>
        <v>3597</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115508003</v>
      </c>
      <c r="B2398" t="str">
        <f>'Page 1 - General Information'!$G$16</f>
        <v>3597</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115508003</v>
      </c>
      <c r="B2399" t="str">
        <f>'Page 1 - General Information'!$G$16</f>
        <v>3597</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115508003</v>
      </c>
      <c r="B2400" t="str">
        <f>'Page 1 - General Information'!$G$16</f>
        <v>3597</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115508003</v>
      </c>
      <c r="B2401" t="str">
        <f>'Page 1 - General Information'!$G$16</f>
        <v>3597</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115508003</v>
      </c>
      <c r="B2402" t="str">
        <f>'Page 1 - General Information'!$G$16</f>
        <v>3597</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115508003</v>
      </c>
      <c r="B2403" t="str">
        <f>'Page 1 - General Information'!$G$16</f>
        <v>3597</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115508003</v>
      </c>
      <c r="B2404" t="str">
        <f>'Page 1 - General Information'!$G$16</f>
        <v>3597</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115508003</v>
      </c>
      <c r="B2405" t="str">
        <f>'Page 1 - General Information'!$G$16</f>
        <v>3597</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115508003</v>
      </c>
      <c r="B2406" t="str">
        <f>'Page 1 - General Information'!$G$16</f>
        <v>3597</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115508003</v>
      </c>
      <c r="B2407" t="str">
        <f>'Page 1 - General Information'!$G$16</f>
        <v>3597</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115508003</v>
      </c>
      <c r="B2408" t="str">
        <f>'Page 1 - General Information'!$G$16</f>
        <v>3597</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115508003</v>
      </c>
      <c r="B2409" t="str">
        <f>'Page 1 - General Information'!$G$16</f>
        <v>3597</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115508003</v>
      </c>
      <c r="B2410" t="str">
        <f>'Page 1 - General Information'!$G$16</f>
        <v>3597</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115508003</v>
      </c>
      <c r="B2411" t="str">
        <f>'Page 1 - General Information'!$G$16</f>
        <v>3597</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115508003</v>
      </c>
      <c r="B2412" t="str">
        <f>'Page 1 - General Information'!$G$16</f>
        <v>3597</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115508003</v>
      </c>
      <c r="B2413" t="str">
        <f>'Page 1 - General Information'!$G$16</f>
        <v>3597</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115508003</v>
      </c>
      <c r="B2414" t="str">
        <f>'Page 1 - General Information'!$G$16</f>
        <v>3597</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115508003</v>
      </c>
      <c r="B2415" t="str">
        <f>'Page 1 - General Information'!$G$16</f>
        <v>3597</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115508003</v>
      </c>
      <c r="B2416" t="str">
        <f>'Page 1 - General Information'!$G$16</f>
        <v>3597</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115508003</v>
      </c>
      <c r="B2417" t="str">
        <f>'Page 1 - General Information'!$G$16</f>
        <v>3597</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115508003</v>
      </c>
      <c r="B2418" t="str">
        <f>'Page 1 - General Information'!$G$16</f>
        <v>3597</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115508003</v>
      </c>
      <c r="B2419" t="str">
        <f>'Page 1 - General Information'!$G$16</f>
        <v>3597</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115508003</v>
      </c>
      <c r="B2420" t="str">
        <f>'Page 1 - General Information'!$G$16</f>
        <v>3597</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115508003</v>
      </c>
      <c r="B2421" t="str">
        <f>'Page 1 - General Information'!$G$16</f>
        <v>3597</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115508003</v>
      </c>
      <c r="B2422" t="str">
        <f>'Page 1 - General Information'!$G$16</f>
        <v>3597</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115508003</v>
      </c>
      <c r="B2423" t="str">
        <f>'Page 1 - General Information'!$G$16</f>
        <v>3597</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115508003</v>
      </c>
      <c r="B2424" t="str">
        <f>'Page 1 - General Information'!$G$16</f>
        <v>3597</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115508003</v>
      </c>
      <c r="B2425" t="str">
        <f>'Page 1 - General Information'!$G$16</f>
        <v>3597</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115508003</v>
      </c>
      <c r="B2426" t="str">
        <f>'Page 1 - General Information'!$G$16</f>
        <v>3597</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115508003</v>
      </c>
      <c r="B2427" t="str">
        <f>'Page 1 - General Information'!$G$16</f>
        <v>3597</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115508003</v>
      </c>
      <c r="B2428" t="str">
        <f>'Page 1 - General Information'!$G$16</f>
        <v>3597</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115508003</v>
      </c>
      <c r="B2429" t="str">
        <f>'Page 1 - General Information'!$G$16</f>
        <v>3597</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115508003</v>
      </c>
      <c r="B2430" t="str">
        <f>'Page 1 - General Information'!$G$16</f>
        <v>3597</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115508003</v>
      </c>
      <c r="B2431" t="str">
        <f>'Page 1 - General Information'!$G$16</f>
        <v>3597</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115508003</v>
      </c>
      <c r="B2432" t="str">
        <f>'Page 1 - General Information'!$G$16</f>
        <v>3597</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115508003</v>
      </c>
      <c r="B2433" t="str">
        <f>'Page 1 - General Information'!$G$16</f>
        <v>3597</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115508003</v>
      </c>
      <c r="B2434" t="str">
        <f>'Page 1 - General Information'!$G$16</f>
        <v>3597</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115508003</v>
      </c>
      <c r="B2435" t="str">
        <f>'Page 1 - General Information'!$G$16</f>
        <v>3597</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1999-06-30</v>
      </c>
      <c r="U2435"/>
      <c r="V2435"/>
      <c r="W2435"/>
      <c r="X2435" s="396">
        <v>9</v>
      </c>
      <c r="Y2435" s="396">
        <v>130</v>
      </c>
    </row>
    <row r="2436" spans="1:25" x14ac:dyDescent="0.25">
      <c r="A2436">
        <f>'Page 1 - General Information'!$G$12</f>
        <v>115508003</v>
      </c>
      <c r="B2436" t="str">
        <f>'Page 1 - General Information'!$G$16</f>
        <v>3597</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115508003</v>
      </c>
      <c r="B2437" t="str">
        <f>'Page 1 - General Information'!$G$16</f>
        <v>3597</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2013-06-30</v>
      </c>
      <c r="U2437"/>
      <c r="V2437"/>
      <c r="W2437"/>
      <c r="X2437" s="396">
        <v>11</v>
      </c>
      <c r="Y2437" s="396">
        <v>130</v>
      </c>
    </row>
    <row r="2438" spans="1:25" x14ac:dyDescent="0.25">
      <c r="A2438">
        <f>'Page 1 - General Information'!$G$12</f>
        <v>115508003</v>
      </c>
      <c r="B2438" t="str">
        <f>'Page 1 - General Information'!$G$16</f>
        <v>3597</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115508003</v>
      </c>
      <c r="B2439" t="str">
        <f>'Page 1 - General Information'!$G$16</f>
        <v>3597</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115508003</v>
      </c>
      <c r="B2440" t="str">
        <f>'Page 1 - General Information'!$G$16</f>
        <v>3597</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115508003</v>
      </c>
      <c r="B2441" t="str">
        <f>'Page 1 - General Information'!$G$16</f>
        <v>3597</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115508003</v>
      </c>
      <c r="B2442" t="str">
        <f>'Page 1 - General Information'!$G$16</f>
        <v>3597</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115508003</v>
      </c>
      <c r="B2443" t="str">
        <f>'Page 1 - General Information'!$G$16</f>
        <v>3597</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115508003</v>
      </c>
      <c r="B2444" t="str">
        <f>'Page 1 - General Information'!$G$16</f>
        <v>3597</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115508003</v>
      </c>
      <c r="B2445" t="str">
        <f>'Page 1 - General Information'!$G$16</f>
        <v>3597</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115508003</v>
      </c>
      <c r="B2446" t="str">
        <f>'Page 1 - General Information'!$G$16</f>
        <v>3597</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115508003</v>
      </c>
      <c r="B2447" t="str">
        <f>'Page 1 - General Information'!$G$16</f>
        <v>3597</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115508003</v>
      </c>
      <c r="B2448" t="str">
        <f>'Page 1 - General Information'!$G$16</f>
        <v>3597</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115508003</v>
      </c>
      <c r="B2449" t="str">
        <f>'Page 1 - General Information'!$G$16</f>
        <v>3597</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115508003</v>
      </c>
      <c r="B2450" t="str">
        <f>'Page 1 - General Information'!$G$16</f>
        <v>3597</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115508003</v>
      </c>
      <c r="B2451" t="str">
        <f>'Page 1 - General Information'!$G$16</f>
        <v>3597</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115508003</v>
      </c>
      <c r="B2452" t="str">
        <f>'Page 1 - General Information'!$G$16</f>
        <v>3597</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115508003</v>
      </c>
      <c r="B2453" t="str">
        <f>'Page 1 - General Information'!$G$16</f>
        <v>3597</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115508003</v>
      </c>
      <c r="B2454" t="str">
        <f>'Page 1 - General Information'!$G$16</f>
        <v>3597</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115508003</v>
      </c>
      <c r="B2455" t="str">
        <f>'Page 1 - General Information'!$G$16</f>
        <v>3597</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115508003</v>
      </c>
      <c r="B2456" t="str">
        <f>'Page 1 - General Information'!$G$16</f>
        <v>3597</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115508003</v>
      </c>
      <c r="B2457" t="str">
        <f>'Page 1 - General Information'!$G$16</f>
        <v>3597</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115508003</v>
      </c>
      <c r="B2458" t="str">
        <f>'Page 1 - General Information'!$G$16</f>
        <v>3597</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115508003</v>
      </c>
      <c r="B2459" t="str">
        <f>'Page 1 - General Information'!$G$16</f>
        <v>3597</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115508003</v>
      </c>
      <c r="B2460" t="str">
        <f>'Page 1 - General Information'!$G$16</f>
        <v>3597</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115508003</v>
      </c>
      <c r="B2461" t="str">
        <f>'Page 1 - General Information'!$G$16</f>
        <v>3597</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115508003</v>
      </c>
      <c r="B2462" t="str">
        <f>'Page 1 - General Information'!$G$16</f>
        <v>3597</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115508003</v>
      </c>
      <c r="B2463" t="str">
        <f>'Page 1 - General Information'!$G$16</f>
        <v>3597</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115508003</v>
      </c>
      <c r="B2464" t="str">
        <f>'Page 1 - General Information'!$G$16</f>
        <v>3597</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115508003</v>
      </c>
      <c r="B2465" t="str">
        <f>'Page 1 - General Information'!$G$16</f>
        <v>3597</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1989-06-30</v>
      </c>
      <c r="U2465"/>
      <c r="V2465"/>
      <c r="W2465"/>
      <c r="X2465" s="396">
        <v>9</v>
      </c>
      <c r="Y2465" s="396">
        <v>132</v>
      </c>
    </row>
    <row r="2466" spans="1:25" x14ac:dyDescent="0.25">
      <c r="A2466">
        <f>'Page 1 - General Information'!$G$12</f>
        <v>115508003</v>
      </c>
      <c r="B2466" t="str">
        <f>'Page 1 - General Information'!$G$16</f>
        <v>3597</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115508003</v>
      </c>
      <c r="B2467" t="str">
        <f>'Page 1 - General Information'!$G$16</f>
        <v>3597</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115508003</v>
      </c>
      <c r="B2468" t="str">
        <f>'Page 1 - General Information'!$G$16</f>
        <v>3597</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115508003</v>
      </c>
      <c r="B2469" t="str">
        <f>'Page 1 - General Information'!$G$16</f>
        <v>3597</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115508003</v>
      </c>
      <c r="B2470" t="str">
        <f>'Page 1 - General Information'!$G$16</f>
        <v>3597</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115508003</v>
      </c>
      <c r="B2471" t="str">
        <f>'Page 1 - General Information'!$G$16</f>
        <v>3597</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115508003</v>
      </c>
      <c r="B2472" t="str">
        <f>'Page 1 - General Information'!$G$16</f>
        <v>3597</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115508003</v>
      </c>
      <c r="B2473" t="str">
        <f>'Page 1 - General Information'!$G$16</f>
        <v>3597</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115508003</v>
      </c>
      <c r="B2474" t="str">
        <f>'Page 1 - General Information'!$G$16</f>
        <v>3597</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115508003</v>
      </c>
      <c r="B2475" t="str">
        <f>'Page 1 - General Information'!$G$16</f>
        <v>3597</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115508003</v>
      </c>
      <c r="B2476" t="str">
        <f>'Page 1 - General Information'!$G$16</f>
        <v>3597</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115508003</v>
      </c>
      <c r="B2477" t="str">
        <f>'Page 1 - General Information'!$G$16</f>
        <v>3597</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115508003</v>
      </c>
      <c r="B2478" t="str">
        <f>'Page 1 - General Information'!$G$16</f>
        <v>3597</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115508003</v>
      </c>
      <c r="B2479" t="str">
        <f>'Page 1 - General Information'!$G$16</f>
        <v>3597</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115508003</v>
      </c>
      <c r="B2480" t="str">
        <f>'Page 1 - General Information'!$G$16</f>
        <v>3597</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115508003</v>
      </c>
      <c r="B2481" t="str">
        <f>'Page 1 - General Information'!$G$16</f>
        <v>3597</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115508003</v>
      </c>
      <c r="B2482" t="str">
        <f>'Page 1 - General Information'!$G$16</f>
        <v>3597</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115508003</v>
      </c>
      <c r="B2483" t="str">
        <f>'Page 1 - General Information'!$G$16</f>
        <v>3597</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115508003</v>
      </c>
      <c r="B2484" t="str">
        <f>'Page 1 - General Information'!$G$16</f>
        <v>3597</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115508003</v>
      </c>
      <c r="B2485" t="str">
        <f>'Page 1 - General Information'!$G$16</f>
        <v>3597</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115508003</v>
      </c>
      <c r="B2486" t="str">
        <f>'Page 1 - General Information'!$G$16</f>
        <v>3597</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115508003</v>
      </c>
      <c r="B2487" t="str">
        <f>'Page 1 - General Information'!$G$16</f>
        <v>3597</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115508003</v>
      </c>
      <c r="B2488" t="str">
        <f>'Page 1 - General Information'!$G$16</f>
        <v>3597</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115508003</v>
      </c>
      <c r="B2489" t="str">
        <f>'Page 1 - General Information'!$G$16</f>
        <v>3597</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115508003</v>
      </c>
      <c r="B2490" t="str">
        <f>'Page 1 - General Information'!$G$16</f>
        <v>3597</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115508003</v>
      </c>
      <c r="B2491" t="str">
        <f>'Page 1 - General Information'!$G$16</f>
        <v>3597</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115508003</v>
      </c>
      <c r="B2492" t="str">
        <f>'Page 1 - General Information'!$G$16</f>
        <v>3597</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115508003</v>
      </c>
      <c r="B2493" t="str">
        <f>'Page 1 - General Information'!$G$16</f>
        <v>3597</v>
      </c>
      <c r="C2493" s="394" t="s">
        <v>19151</v>
      </c>
      <c r="D2493"/>
      <c r="E2493"/>
      <c r="F2493"/>
      <c r="G2493"/>
      <c r="H2493"/>
      <c r="I2493"/>
      <c r="J2493"/>
      <c r="K2493"/>
      <c r="L2493"/>
      <c r="M2493"/>
      <c r="N2493" t="s">
        <v>4638</v>
      </c>
      <c r="O2493" s="398"/>
      <c r="P2493"/>
      <c r="Q2493"/>
      <c r="R2493" s="398" t="s">
        <v>10321</v>
      </c>
      <c r="S2493" t="s">
        <v>6590</v>
      </c>
      <c r="T2493"/>
      <c r="U2493"/>
      <c r="V2493" s="395">
        <f>INDEX('Page 2 - Team Information'!$K$14:$AP$184,Y2493,X2493)</f>
        <v>0</v>
      </c>
      <c r="W2493"/>
      <c r="X2493" s="396">
        <v>6</v>
      </c>
      <c r="Y2493" s="396">
        <v>134</v>
      </c>
    </row>
    <row r="2494" spans="1:25" x14ac:dyDescent="0.25">
      <c r="A2494">
        <f>'Page 1 - General Information'!$G$12</f>
        <v>115508003</v>
      </c>
      <c r="B2494" t="str">
        <f>'Page 1 - General Information'!$G$16</f>
        <v>3597</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115508003</v>
      </c>
      <c r="B2495" t="str">
        <f>'Page 1 - General Information'!$G$16</f>
        <v>3597</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1998-06-30</v>
      </c>
      <c r="U2495"/>
      <c r="V2495"/>
      <c r="W2495"/>
      <c r="X2495" s="396">
        <v>9</v>
      </c>
      <c r="Y2495" s="396">
        <v>134</v>
      </c>
    </row>
    <row r="2496" spans="1:25" x14ac:dyDescent="0.25">
      <c r="A2496">
        <f>'Page 1 - General Information'!$G$12</f>
        <v>115508003</v>
      </c>
      <c r="B2496" t="str">
        <f>'Page 1 - General Information'!$G$16</f>
        <v>3597</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115508003</v>
      </c>
      <c r="B2497" t="str">
        <f>'Page 1 - General Information'!$G$16</f>
        <v>3597</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2011-06-30</v>
      </c>
      <c r="U2497"/>
      <c r="V2497"/>
      <c r="W2497"/>
      <c r="X2497" s="396">
        <v>11</v>
      </c>
      <c r="Y2497" s="396">
        <v>134</v>
      </c>
    </row>
    <row r="2498" spans="1:25" x14ac:dyDescent="0.25">
      <c r="A2498">
        <f>'Page 1 - General Information'!$G$12</f>
        <v>115508003</v>
      </c>
      <c r="B2498" t="str">
        <f>'Page 1 - General Information'!$G$16</f>
        <v>3597</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115508003</v>
      </c>
      <c r="B2499" t="str">
        <f>'Page 1 - General Information'!$G$16</f>
        <v>3597</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115508003</v>
      </c>
      <c r="B2500" t="str">
        <f>'Page 1 - General Information'!$G$16</f>
        <v>3597</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115508003</v>
      </c>
      <c r="B2501" t="str">
        <f>'Page 1 - General Information'!$G$16</f>
        <v>3597</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115508003</v>
      </c>
      <c r="B2502" t="str">
        <f>'Page 1 - General Information'!$G$16</f>
        <v>3597</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115508003</v>
      </c>
      <c r="B2503" t="str">
        <f>'Page 1 - General Information'!$G$16</f>
        <v>3597</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115508003</v>
      </c>
      <c r="B2504" t="str">
        <f>'Page 1 - General Information'!$G$16</f>
        <v>3597</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115508003</v>
      </c>
      <c r="B2505" t="str">
        <f>'Page 1 - General Information'!$G$16</f>
        <v>3597</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115508003</v>
      </c>
      <c r="B2506" t="str">
        <f>'Page 1 - General Information'!$G$16</f>
        <v>3597</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115508003</v>
      </c>
      <c r="B2507" t="str">
        <f>'Page 1 - General Information'!$G$16</f>
        <v>3597</v>
      </c>
      <c r="C2507" s="394" t="s">
        <v>19151</v>
      </c>
      <c r="D2507"/>
      <c r="E2507"/>
      <c r="F2507"/>
      <c r="G2507"/>
      <c r="H2507"/>
      <c r="I2507"/>
      <c r="J2507"/>
      <c r="K2507"/>
      <c r="L2507"/>
      <c r="M2507"/>
      <c r="N2507" t="s">
        <v>4638</v>
      </c>
      <c r="O2507" s="398"/>
      <c r="P2507"/>
      <c r="Q2507"/>
      <c r="R2507" s="398" t="s">
        <v>10321</v>
      </c>
      <c r="S2507" t="s">
        <v>6604</v>
      </c>
      <c r="T2507"/>
      <c r="U2507"/>
      <c r="V2507" s="395">
        <f>INDEX('Page 2 - Team Information'!$K$14:$AP$184,Y2507,X2507)</f>
        <v>0</v>
      </c>
      <c r="W2507"/>
      <c r="X2507" s="396">
        <v>5</v>
      </c>
      <c r="Y2507" s="396">
        <v>135</v>
      </c>
    </row>
    <row r="2508" spans="1:25" x14ac:dyDescent="0.25">
      <c r="A2508">
        <f>'Page 1 - General Information'!$G$12</f>
        <v>115508003</v>
      </c>
      <c r="B2508" t="str">
        <f>'Page 1 - General Information'!$G$16</f>
        <v>3597</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115508003</v>
      </c>
      <c r="B2509" t="str">
        <f>'Page 1 - General Information'!$G$16</f>
        <v>3597</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115508003</v>
      </c>
      <c r="B2510" t="str">
        <f>'Page 1 - General Information'!$G$16</f>
        <v>3597</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
      </c>
      <c r="U2510"/>
      <c r="V2510"/>
      <c r="W2510"/>
      <c r="X2510" s="396">
        <v>9</v>
      </c>
      <c r="Y2510" s="396">
        <v>135</v>
      </c>
    </row>
    <row r="2511" spans="1:25" x14ac:dyDescent="0.25">
      <c r="A2511">
        <f>'Page 1 - General Information'!$G$12</f>
        <v>115508003</v>
      </c>
      <c r="B2511" t="str">
        <f>'Page 1 - General Information'!$G$16</f>
        <v>3597</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115508003</v>
      </c>
      <c r="B2512" t="str">
        <f>'Page 1 - General Information'!$G$16</f>
        <v>3597</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115508003</v>
      </c>
      <c r="B2513" t="str">
        <f>'Page 1 - General Information'!$G$16</f>
        <v>3597</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115508003</v>
      </c>
      <c r="B2514" t="str">
        <f>'Page 1 - General Information'!$G$16</f>
        <v>3597</v>
      </c>
      <c r="C2514" s="394" t="s">
        <v>19151</v>
      </c>
      <c r="D2514"/>
      <c r="E2514"/>
      <c r="F2514"/>
      <c r="G2514"/>
      <c r="H2514"/>
      <c r="I2514"/>
      <c r="J2514"/>
      <c r="K2514"/>
      <c r="L2514"/>
      <c r="M2514"/>
      <c r="N2514" t="s">
        <v>4157</v>
      </c>
      <c r="O2514" s="395">
        <f>INDEX('Page 2 - Team Information'!$K$14:$AP$184,Y2514,X2514)</f>
        <v>0</v>
      </c>
      <c r="P2514"/>
      <c r="Q2514"/>
      <c r="R2514"/>
      <c r="S2514" t="s">
        <v>6611</v>
      </c>
      <c r="T2514"/>
      <c r="U2514"/>
      <c r="V2514"/>
      <c r="W2514"/>
      <c r="X2514" s="396">
        <v>14</v>
      </c>
      <c r="Y2514" s="396">
        <v>135</v>
      </c>
    </row>
    <row r="2515" spans="1:25" x14ac:dyDescent="0.25">
      <c r="A2515">
        <f>'Page 1 - General Information'!$G$12</f>
        <v>115508003</v>
      </c>
      <c r="B2515" t="str">
        <f>'Page 1 - General Information'!$G$16</f>
        <v>3597</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115508003</v>
      </c>
      <c r="B2516" t="str">
        <f>'Page 1 - General Information'!$G$16</f>
        <v>3597</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115508003</v>
      </c>
      <c r="B2517" t="str">
        <f>'Page 1 - General Information'!$G$16</f>
        <v>3597</v>
      </c>
      <c r="C2517" s="394" t="s">
        <v>19151</v>
      </c>
      <c r="D2517"/>
      <c r="E2517"/>
      <c r="F2517"/>
      <c r="G2517"/>
      <c r="H2517"/>
      <c r="I2517"/>
      <c r="J2517"/>
      <c r="K2517"/>
      <c r="L2517"/>
      <c r="M2517"/>
      <c r="N2517" t="s">
        <v>4157</v>
      </c>
      <c r="O2517" s="395">
        <f>INDEX('Page 2 - Team Information'!$K$14:$AP$184,Y2517,X2517)</f>
        <v>0</v>
      </c>
      <c r="P2517"/>
      <c r="Q2517"/>
      <c r="R2517"/>
      <c r="S2517" t="s">
        <v>6614</v>
      </c>
      <c r="T2517"/>
      <c r="U2517"/>
      <c r="V2517"/>
      <c r="W2517"/>
      <c r="X2517" s="396">
        <v>17</v>
      </c>
      <c r="Y2517" s="396">
        <v>135</v>
      </c>
    </row>
    <row r="2518" spans="1:25" x14ac:dyDescent="0.25">
      <c r="A2518">
        <f>'Page 1 - General Information'!$G$12</f>
        <v>115508003</v>
      </c>
      <c r="B2518" t="str">
        <f>'Page 1 - General Information'!$G$16</f>
        <v>3597</v>
      </c>
      <c r="C2518" s="394" t="s">
        <v>19151</v>
      </c>
      <c r="D2518"/>
      <c r="E2518"/>
      <c r="F2518"/>
      <c r="G2518"/>
      <c r="H2518"/>
      <c r="I2518"/>
      <c r="J2518"/>
      <c r="K2518"/>
      <c r="L2518"/>
      <c r="M2518"/>
      <c r="N2518" t="s">
        <v>4157</v>
      </c>
      <c r="O2518" s="395">
        <f>INDEX('Page 2 - Team Information'!$K$14:$AP$184,Y2518,X2518)</f>
        <v>0</v>
      </c>
      <c r="P2518"/>
      <c r="Q2518"/>
      <c r="R2518"/>
      <c r="S2518" t="s">
        <v>6615</v>
      </c>
      <c r="T2518"/>
      <c r="U2518"/>
      <c r="V2518"/>
      <c r="W2518"/>
      <c r="X2518" s="396">
        <v>19</v>
      </c>
      <c r="Y2518" s="396">
        <v>135</v>
      </c>
    </row>
    <row r="2519" spans="1:25" x14ac:dyDescent="0.25">
      <c r="A2519">
        <f>'Page 1 - General Information'!$G$12</f>
        <v>115508003</v>
      </c>
      <c r="B2519" t="str">
        <f>'Page 1 - General Information'!$G$16</f>
        <v>3597</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115508003</v>
      </c>
      <c r="B2520" t="str">
        <f>'Page 1 - General Information'!$G$16</f>
        <v>3597</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115508003</v>
      </c>
      <c r="B2521" t="str">
        <f>'Page 1 - General Information'!$G$16</f>
        <v>3597</v>
      </c>
      <c r="C2521" s="394" t="s">
        <v>19151</v>
      </c>
      <c r="D2521"/>
      <c r="E2521"/>
      <c r="F2521"/>
      <c r="G2521"/>
      <c r="H2521"/>
      <c r="I2521"/>
      <c r="J2521"/>
      <c r="K2521"/>
      <c r="L2521"/>
      <c r="M2521"/>
      <c r="N2521" t="s">
        <v>4157</v>
      </c>
      <c r="O2521" s="395">
        <f>INDEX('Page 2 - Team Information'!$K$14:$AP$184,Y2521,X2521)</f>
        <v>0</v>
      </c>
      <c r="P2521"/>
      <c r="Q2521"/>
      <c r="R2521"/>
      <c r="S2521" t="s">
        <v>6618</v>
      </c>
      <c r="T2521"/>
      <c r="U2521"/>
      <c r="V2521"/>
      <c r="W2521"/>
      <c r="X2521" s="396">
        <v>22</v>
      </c>
      <c r="Y2521" s="396">
        <v>135</v>
      </c>
    </row>
    <row r="2522" spans="1:25" x14ac:dyDescent="0.25">
      <c r="A2522">
        <f>'Page 1 - General Information'!$G$12</f>
        <v>115508003</v>
      </c>
      <c r="B2522" t="str">
        <f>'Page 1 - General Information'!$G$16</f>
        <v>3597</v>
      </c>
      <c r="C2522" s="394" t="s">
        <v>19151</v>
      </c>
      <c r="D2522"/>
      <c r="E2522"/>
      <c r="F2522"/>
      <c r="G2522"/>
      <c r="H2522"/>
      <c r="I2522"/>
      <c r="J2522"/>
      <c r="K2522"/>
      <c r="L2522"/>
      <c r="M2522"/>
      <c r="N2522" t="s">
        <v>4638</v>
      </c>
      <c r="O2522" s="398"/>
      <c r="P2522"/>
      <c r="Q2522"/>
      <c r="R2522" s="398" t="s">
        <v>10321</v>
      </c>
      <c r="S2522" t="s">
        <v>6619</v>
      </c>
      <c r="T2522"/>
      <c r="U2522"/>
      <c r="V2522" s="395">
        <f>INDEX('Page 2 - Team Information'!$K$14:$AP$184,Y2522,X2522)</f>
        <v>0</v>
      </c>
      <c r="W2522"/>
      <c r="X2522" s="396">
        <v>5</v>
      </c>
      <c r="Y2522" s="396">
        <v>136</v>
      </c>
    </row>
    <row r="2523" spans="1:25" x14ac:dyDescent="0.25">
      <c r="A2523">
        <f>'Page 1 - General Information'!$G$12</f>
        <v>115508003</v>
      </c>
      <c r="B2523" t="str">
        <f>'Page 1 - General Information'!$G$16</f>
        <v>3597</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115508003</v>
      </c>
      <c r="B2524" t="str">
        <f>'Page 1 - General Information'!$G$16</f>
        <v>3597</v>
      </c>
      <c r="C2524" s="394" t="s">
        <v>19151</v>
      </c>
      <c r="D2524"/>
      <c r="E2524"/>
      <c r="F2524"/>
      <c r="G2524"/>
      <c r="H2524"/>
      <c r="I2524"/>
      <c r="J2524"/>
      <c r="K2524"/>
      <c r="L2524"/>
      <c r="M2524"/>
      <c r="N2524" t="s">
        <v>4638</v>
      </c>
      <c r="O2524" s="398"/>
      <c r="P2524"/>
      <c r="Q2524"/>
      <c r="R2524" s="398" t="s">
        <v>10321</v>
      </c>
      <c r="S2524" t="s">
        <v>6621</v>
      </c>
      <c r="T2524"/>
      <c r="U2524"/>
      <c r="V2524" s="395" t="str">
        <f>INDEX('Page 2 - Team Information'!$K$14:$AP$184,Y2524,X2524)</f>
        <v xml:space="preserve">Yes </v>
      </c>
      <c r="W2524"/>
      <c r="X2524" s="396">
        <v>7</v>
      </c>
      <c r="Y2524" s="396">
        <v>136</v>
      </c>
    </row>
    <row r="2525" spans="1:25" x14ac:dyDescent="0.25">
      <c r="A2525">
        <f>'Page 1 - General Information'!$G$12</f>
        <v>115508003</v>
      </c>
      <c r="B2525" t="str">
        <f>'Page 1 - General Information'!$G$16</f>
        <v>3597</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1985-06-30</v>
      </c>
      <c r="U2525"/>
      <c r="V2525"/>
      <c r="W2525"/>
      <c r="X2525" s="396">
        <v>9</v>
      </c>
      <c r="Y2525" s="396">
        <v>136</v>
      </c>
    </row>
    <row r="2526" spans="1:25" x14ac:dyDescent="0.25">
      <c r="A2526">
        <f>'Page 1 - General Information'!$G$12</f>
        <v>115508003</v>
      </c>
      <c r="B2526" t="str">
        <f>'Page 1 - General Information'!$G$16</f>
        <v>3597</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115508003</v>
      </c>
      <c r="B2527" t="str">
        <f>'Page 1 - General Information'!$G$16</f>
        <v>3597</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115508003</v>
      </c>
      <c r="B2528" t="str">
        <f>'Page 1 - General Information'!$G$16</f>
        <v>3597</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115508003</v>
      </c>
      <c r="B2529" t="str">
        <f>'Page 1 - General Information'!$G$16</f>
        <v>3597</v>
      </c>
      <c r="C2529" s="394" t="s">
        <v>19151</v>
      </c>
      <c r="D2529"/>
      <c r="E2529"/>
      <c r="F2529"/>
      <c r="G2529"/>
      <c r="H2529"/>
      <c r="I2529"/>
      <c r="J2529"/>
      <c r="K2529"/>
      <c r="L2529"/>
      <c r="M2529"/>
      <c r="N2529" t="s">
        <v>4157</v>
      </c>
      <c r="O2529" s="395">
        <f>INDEX('Page 2 - Team Information'!$K$14:$AP$184,Y2529,X2529)</f>
        <v>14</v>
      </c>
      <c r="P2529"/>
      <c r="Q2529"/>
      <c r="R2529"/>
      <c r="S2529" t="s">
        <v>6626</v>
      </c>
      <c r="T2529"/>
      <c r="U2529"/>
      <c r="V2529"/>
      <c r="W2529"/>
      <c r="X2529" s="396">
        <v>14</v>
      </c>
      <c r="Y2529" s="396">
        <v>136</v>
      </c>
    </row>
    <row r="2530" spans="1:25" x14ac:dyDescent="0.25">
      <c r="A2530">
        <f>'Page 1 - General Information'!$G$12</f>
        <v>115508003</v>
      </c>
      <c r="B2530" t="str">
        <f>'Page 1 - General Information'!$G$16</f>
        <v>3597</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115508003</v>
      </c>
      <c r="B2531" t="str">
        <f>'Page 1 - General Information'!$G$16</f>
        <v>3597</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115508003</v>
      </c>
      <c r="B2532" t="str">
        <f>'Page 1 - General Information'!$G$16</f>
        <v>3597</v>
      </c>
      <c r="C2532" s="394" t="s">
        <v>19151</v>
      </c>
      <c r="D2532"/>
      <c r="E2532"/>
      <c r="F2532"/>
      <c r="G2532"/>
      <c r="H2532"/>
      <c r="I2532"/>
      <c r="J2532"/>
      <c r="K2532"/>
      <c r="L2532"/>
      <c r="M2532"/>
      <c r="N2532" t="s">
        <v>4157</v>
      </c>
      <c r="O2532" s="395">
        <f>INDEX('Page 2 - Team Information'!$K$14:$AP$184,Y2532,X2532)</f>
        <v>14</v>
      </c>
      <c r="P2532"/>
      <c r="Q2532"/>
      <c r="R2532"/>
      <c r="S2532" t="s">
        <v>6629</v>
      </c>
      <c r="T2532"/>
      <c r="U2532"/>
      <c r="V2532"/>
      <c r="W2532"/>
      <c r="X2532" s="396">
        <v>17</v>
      </c>
      <c r="Y2532" s="396">
        <v>136</v>
      </c>
    </row>
    <row r="2533" spans="1:25" x14ac:dyDescent="0.25">
      <c r="A2533">
        <f>'Page 1 - General Information'!$G$12</f>
        <v>115508003</v>
      </c>
      <c r="B2533" t="str">
        <f>'Page 1 - General Information'!$G$16</f>
        <v>3597</v>
      </c>
      <c r="C2533" s="394" t="s">
        <v>19151</v>
      </c>
      <c r="D2533"/>
      <c r="E2533"/>
      <c r="F2533"/>
      <c r="G2533"/>
      <c r="H2533"/>
      <c r="I2533"/>
      <c r="J2533"/>
      <c r="K2533"/>
      <c r="L2533"/>
      <c r="M2533"/>
      <c r="N2533" t="s">
        <v>4157</v>
      </c>
      <c r="O2533" s="395">
        <f>INDEX('Page 2 - Team Information'!$K$14:$AP$184,Y2533,X2533)</f>
        <v>13</v>
      </c>
      <c r="P2533"/>
      <c r="Q2533"/>
      <c r="R2533"/>
      <c r="S2533" t="s">
        <v>6630</v>
      </c>
      <c r="T2533"/>
      <c r="U2533"/>
      <c r="V2533"/>
      <c r="W2533"/>
      <c r="X2533" s="396">
        <v>19</v>
      </c>
      <c r="Y2533" s="396">
        <v>136</v>
      </c>
    </row>
    <row r="2534" spans="1:25" x14ac:dyDescent="0.25">
      <c r="A2534">
        <f>'Page 1 - General Information'!$G$12</f>
        <v>115508003</v>
      </c>
      <c r="B2534" t="str">
        <f>'Page 1 - General Information'!$G$16</f>
        <v>3597</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115508003</v>
      </c>
      <c r="B2535" t="str">
        <f>'Page 1 - General Information'!$G$16</f>
        <v>3597</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115508003</v>
      </c>
      <c r="B2536" t="str">
        <f>'Page 1 - General Information'!$G$16</f>
        <v>3597</v>
      </c>
      <c r="C2536" s="394" t="s">
        <v>19151</v>
      </c>
      <c r="D2536"/>
      <c r="E2536"/>
      <c r="F2536"/>
      <c r="G2536"/>
      <c r="H2536"/>
      <c r="I2536"/>
      <c r="J2536"/>
      <c r="K2536"/>
      <c r="L2536"/>
      <c r="M2536"/>
      <c r="N2536" t="s">
        <v>4157</v>
      </c>
      <c r="O2536" s="395">
        <f>INDEX('Page 2 - Team Information'!$K$14:$AP$184,Y2536,X2536)</f>
        <v>13</v>
      </c>
      <c r="P2536"/>
      <c r="Q2536"/>
      <c r="R2536"/>
      <c r="S2536" t="s">
        <v>6633</v>
      </c>
      <c r="T2536"/>
      <c r="U2536"/>
      <c r="V2536"/>
      <c r="W2536"/>
      <c r="X2536" s="396">
        <v>22</v>
      </c>
      <c r="Y2536" s="396">
        <v>136</v>
      </c>
    </row>
    <row r="2537" spans="1:25" x14ac:dyDescent="0.25">
      <c r="A2537">
        <f>'Page 1 - General Information'!$G$12</f>
        <v>115508003</v>
      </c>
      <c r="B2537" t="str">
        <f>'Page 1 - General Information'!$G$16</f>
        <v>3597</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115508003</v>
      </c>
      <c r="B2538" t="str">
        <f>'Page 1 - General Information'!$G$16</f>
        <v>3597</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115508003</v>
      </c>
      <c r="B2539" t="str">
        <f>'Page 1 - General Information'!$G$16</f>
        <v>3597</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115508003</v>
      </c>
      <c r="B2540" t="str">
        <f>'Page 1 - General Information'!$G$16</f>
        <v>3597</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115508003</v>
      </c>
      <c r="B2541" t="str">
        <f>'Page 1 - General Information'!$G$16</f>
        <v>3597</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115508003</v>
      </c>
      <c r="B2542" t="str">
        <f>'Page 1 - General Information'!$G$16</f>
        <v>3597</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115508003</v>
      </c>
      <c r="B2543" t="str">
        <f>'Page 1 - General Information'!$G$16</f>
        <v>3597</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115508003</v>
      </c>
      <c r="B2544" t="str">
        <f>'Page 1 - General Information'!$G$16</f>
        <v>3597</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115508003</v>
      </c>
      <c r="B2545" t="str">
        <f>'Page 1 - General Information'!$G$16</f>
        <v>3597</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115508003</v>
      </c>
      <c r="B2546" t="str">
        <f>'Page 1 - General Information'!$G$16</f>
        <v>3597</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115508003</v>
      </c>
      <c r="B2547" t="str">
        <f>'Page 1 - General Information'!$G$16</f>
        <v>3597</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115508003</v>
      </c>
      <c r="B2548" t="str">
        <f>'Page 1 - General Information'!$G$16</f>
        <v>3597</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115508003</v>
      </c>
      <c r="B2549" t="str">
        <f>'Page 1 - General Information'!$G$16</f>
        <v>3597</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115508003</v>
      </c>
      <c r="B2550" t="str">
        <f>'Page 1 - General Information'!$G$16</f>
        <v>3597</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115508003</v>
      </c>
      <c r="B2551" t="str">
        <f>'Page 1 - General Information'!$G$16</f>
        <v>3597</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115508003</v>
      </c>
      <c r="B2552" t="str">
        <f>'Page 1 - General Information'!$G$16</f>
        <v>3597</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115508003</v>
      </c>
      <c r="B2553" t="str">
        <f>'Page 1 - General Information'!$G$16</f>
        <v>3597</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115508003</v>
      </c>
      <c r="B2554" t="str">
        <f>'Page 1 - General Information'!$G$16</f>
        <v>3597</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115508003</v>
      </c>
      <c r="B2555" t="str">
        <f>'Page 1 - General Information'!$G$16</f>
        <v>3597</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115508003</v>
      </c>
      <c r="B2556" t="str">
        <f>'Page 1 - General Information'!$G$16</f>
        <v>3597</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115508003</v>
      </c>
      <c r="B2557" t="str">
        <f>'Page 1 - General Information'!$G$16</f>
        <v>3597</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115508003</v>
      </c>
      <c r="B2558" t="str">
        <f>'Page 1 - General Information'!$G$16</f>
        <v>3597</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115508003</v>
      </c>
      <c r="B2559" t="str">
        <f>'Page 1 - General Information'!$G$16</f>
        <v>3597</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115508003</v>
      </c>
      <c r="B2560" t="str">
        <f>'Page 1 - General Information'!$G$16</f>
        <v>3597</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115508003</v>
      </c>
      <c r="B2561" t="str">
        <f>'Page 1 - General Information'!$G$16</f>
        <v>3597</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115508003</v>
      </c>
      <c r="B2562" t="str">
        <f>'Page 1 - General Information'!$G$16</f>
        <v>3597</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115508003</v>
      </c>
      <c r="B2563" t="str">
        <f>'Page 1 - General Information'!$G$16</f>
        <v>3597</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115508003</v>
      </c>
      <c r="B2564" t="str">
        <f>'Page 1 - General Information'!$G$16</f>
        <v>3597</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115508003</v>
      </c>
      <c r="B2565" t="str">
        <f>'Page 1 - General Information'!$G$16</f>
        <v>3597</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115508003</v>
      </c>
      <c r="B2566" t="str">
        <f>'Page 1 - General Information'!$G$16</f>
        <v>3597</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115508003</v>
      </c>
      <c r="B2567" t="str">
        <f>'Page 1 - General Information'!$G$16</f>
        <v>3597</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115508003</v>
      </c>
      <c r="B2568" t="str">
        <f>'Page 1 - General Information'!$G$16</f>
        <v>3597</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115508003</v>
      </c>
      <c r="B2569" t="str">
        <f>'Page 1 - General Information'!$G$16</f>
        <v>3597</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115508003</v>
      </c>
      <c r="B2570" t="str">
        <f>'Page 1 - General Information'!$G$16</f>
        <v>3597</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115508003</v>
      </c>
      <c r="B2571" t="str">
        <f>'Page 1 - General Information'!$G$16</f>
        <v>3597</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115508003</v>
      </c>
      <c r="B2572" t="str">
        <f>'Page 1 - General Information'!$G$16</f>
        <v>3597</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115508003</v>
      </c>
      <c r="B2573" t="str">
        <f>'Page 1 - General Information'!$G$16</f>
        <v>3597</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115508003</v>
      </c>
      <c r="B2574" t="str">
        <f>'Page 1 - General Information'!$G$16</f>
        <v>3597</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115508003</v>
      </c>
      <c r="B2575" t="str">
        <f>'Page 1 - General Information'!$G$16</f>
        <v>3597</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115508003</v>
      </c>
      <c r="B2576" t="str">
        <f>'Page 1 - General Information'!$G$16</f>
        <v>3597</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115508003</v>
      </c>
      <c r="B2577" t="str">
        <f>'Page 1 - General Information'!$G$16</f>
        <v>3597</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115508003</v>
      </c>
      <c r="B2578" t="str">
        <f>'Page 1 - General Information'!$G$16</f>
        <v>3597</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115508003</v>
      </c>
      <c r="B2579" t="str">
        <f>'Page 1 - General Information'!$G$16</f>
        <v>3597</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115508003</v>
      </c>
      <c r="B2580" t="str">
        <f>'Page 1 - General Information'!$G$16</f>
        <v>3597</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115508003</v>
      </c>
      <c r="B2581" t="str">
        <f>'Page 1 - General Information'!$G$16</f>
        <v>3597</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115508003</v>
      </c>
      <c r="B2582" t="str">
        <f>'Page 1 - General Information'!$G$16</f>
        <v>3597</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115508003</v>
      </c>
      <c r="B2583" t="str">
        <f>'Page 1 - General Information'!$G$16</f>
        <v>3597</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115508003</v>
      </c>
      <c r="B2584" t="str">
        <f>'Page 1 - General Information'!$G$16</f>
        <v>3597</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115508003</v>
      </c>
      <c r="B2585" t="str">
        <f>'Page 1 - General Information'!$G$16</f>
        <v>3597</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115508003</v>
      </c>
      <c r="B2586" t="str">
        <f>'Page 1 - General Information'!$G$16</f>
        <v>3597</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115508003</v>
      </c>
      <c r="B2587" t="str">
        <f>'Page 1 - General Information'!$G$16</f>
        <v>3597</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115508003</v>
      </c>
      <c r="B2588" t="str">
        <f>'Page 1 - General Information'!$G$16</f>
        <v>3597</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115508003</v>
      </c>
      <c r="B2589" t="str">
        <f>'Page 1 - General Information'!$G$16</f>
        <v>3597</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115508003</v>
      </c>
      <c r="B2590" t="str">
        <f>'Page 1 - General Information'!$G$16</f>
        <v>3597</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115508003</v>
      </c>
      <c r="B2591" t="str">
        <f>'Page 1 - General Information'!$G$16</f>
        <v>3597</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115508003</v>
      </c>
      <c r="B2592" t="str">
        <f>'Page 1 - General Information'!$G$16</f>
        <v>3597</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115508003</v>
      </c>
      <c r="B2593" t="str">
        <f>'Page 1 - General Information'!$G$16</f>
        <v>3597</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115508003</v>
      </c>
      <c r="B2594" t="str">
        <f>'Page 1 - General Information'!$G$16</f>
        <v>3597</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115508003</v>
      </c>
      <c r="B2595" t="str">
        <f>'Page 1 - General Information'!$G$16</f>
        <v>3597</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115508003</v>
      </c>
      <c r="B2596" t="str">
        <f>'Page 1 - General Information'!$G$16</f>
        <v>3597</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115508003</v>
      </c>
      <c r="B2597" t="str">
        <f>'Page 1 - General Information'!$G$16</f>
        <v>3597</v>
      </c>
      <c r="C2597" s="394" t="s">
        <v>19151</v>
      </c>
      <c r="D2597"/>
      <c r="E2597"/>
      <c r="F2597"/>
      <c r="G2597"/>
      <c r="H2597"/>
      <c r="I2597"/>
      <c r="J2597"/>
      <c r="K2597"/>
      <c r="L2597"/>
      <c r="M2597"/>
      <c r="N2597" t="s">
        <v>4638</v>
      </c>
      <c r="O2597" s="398"/>
      <c r="P2597"/>
      <c r="Q2597"/>
      <c r="R2597" s="398" t="s">
        <v>10321</v>
      </c>
      <c r="S2597" t="s">
        <v>6694</v>
      </c>
      <c r="T2597"/>
      <c r="U2597"/>
      <c r="V2597" s="395">
        <f>INDEX('Page 2 - Team Information'!$K$14:$AP$184,Y2597,X2597)</f>
        <v>0</v>
      </c>
      <c r="W2597"/>
      <c r="X2597" s="396">
        <v>5</v>
      </c>
      <c r="Y2597" s="396">
        <v>141</v>
      </c>
    </row>
    <row r="2598" spans="1:25" x14ac:dyDescent="0.25">
      <c r="A2598">
        <f>'Page 1 - General Information'!$G$12</f>
        <v>115508003</v>
      </c>
      <c r="B2598" t="str">
        <f>'Page 1 - General Information'!$G$16</f>
        <v>3597</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115508003</v>
      </c>
      <c r="B2599" t="str">
        <f>'Page 1 - General Information'!$G$16</f>
        <v>3597</v>
      </c>
      <c r="C2599" s="394" t="s">
        <v>19151</v>
      </c>
      <c r="D2599"/>
      <c r="E2599"/>
      <c r="F2599"/>
      <c r="G2599"/>
      <c r="H2599"/>
      <c r="I2599"/>
      <c r="J2599"/>
      <c r="K2599"/>
      <c r="L2599"/>
      <c r="M2599"/>
      <c r="N2599" t="s">
        <v>4638</v>
      </c>
      <c r="O2599" s="398"/>
      <c r="P2599"/>
      <c r="Q2599"/>
      <c r="R2599" s="398" t="s">
        <v>10321</v>
      </c>
      <c r="S2599" t="s">
        <v>6696</v>
      </c>
      <c r="T2599"/>
      <c r="U2599"/>
      <c r="V2599" s="395" t="str">
        <f>INDEX('Page 2 - Team Information'!$K$14:$AP$184,Y2599,X2599)</f>
        <v xml:space="preserve">Yes </v>
      </c>
      <c r="W2599"/>
      <c r="X2599" s="396">
        <v>7</v>
      </c>
      <c r="Y2599" s="396">
        <v>141</v>
      </c>
    </row>
    <row r="2600" spans="1:25" x14ac:dyDescent="0.25">
      <c r="A2600">
        <f>'Page 1 - General Information'!$G$12</f>
        <v>115508003</v>
      </c>
      <c r="B2600" t="str">
        <f>'Page 1 - General Information'!$G$16</f>
        <v>3597</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2001-06-30</v>
      </c>
      <c r="U2600"/>
      <c r="V2600"/>
      <c r="W2600"/>
      <c r="X2600" s="396">
        <v>9</v>
      </c>
      <c r="Y2600" s="396">
        <v>141</v>
      </c>
    </row>
    <row r="2601" spans="1:25" x14ac:dyDescent="0.25">
      <c r="A2601">
        <f>'Page 1 - General Information'!$G$12</f>
        <v>115508003</v>
      </c>
      <c r="B2601" t="str">
        <f>'Page 1 - General Information'!$G$16</f>
        <v>3597</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115508003</v>
      </c>
      <c r="B2602" t="str">
        <f>'Page 1 - General Information'!$G$16</f>
        <v>3597</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115508003</v>
      </c>
      <c r="B2603" t="str">
        <f>'Page 1 - General Information'!$G$16</f>
        <v>3597</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115508003</v>
      </c>
      <c r="B2604" t="str">
        <f>'Page 1 - General Information'!$G$16</f>
        <v>3597</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115508003</v>
      </c>
      <c r="B2605" t="str">
        <f>'Page 1 - General Information'!$G$16</f>
        <v>3597</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115508003</v>
      </c>
      <c r="B2606" t="str">
        <f>'Page 1 - General Information'!$G$16</f>
        <v>3597</v>
      </c>
      <c r="C2606" s="394" t="s">
        <v>19151</v>
      </c>
      <c r="D2606"/>
      <c r="E2606"/>
      <c r="F2606"/>
      <c r="G2606"/>
      <c r="H2606"/>
      <c r="I2606"/>
      <c r="J2606"/>
      <c r="K2606"/>
      <c r="L2606"/>
      <c r="M2606"/>
      <c r="N2606" t="s">
        <v>4157</v>
      </c>
      <c r="O2606" s="395">
        <f>INDEX('Page 2 - Team Information'!$K$14:$AP$184,Y2606,X2606)</f>
        <v>14</v>
      </c>
      <c r="P2606"/>
      <c r="Q2606"/>
      <c r="R2606"/>
      <c r="S2606" t="s">
        <v>6703</v>
      </c>
      <c r="T2606"/>
      <c r="U2606"/>
      <c r="V2606"/>
      <c r="W2606"/>
      <c r="X2606" s="396">
        <v>16</v>
      </c>
      <c r="Y2606" s="396">
        <v>141</v>
      </c>
    </row>
    <row r="2607" spans="1:25" x14ac:dyDescent="0.25">
      <c r="A2607">
        <f>'Page 1 - General Information'!$G$12</f>
        <v>115508003</v>
      </c>
      <c r="B2607" t="str">
        <f>'Page 1 - General Information'!$G$16</f>
        <v>3597</v>
      </c>
      <c r="C2607" s="394" t="s">
        <v>19151</v>
      </c>
      <c r="D2607"/>
      <c r="E2607"/>
      <c r="F2607"/>
      <c r="G2607"/>
      <c r="H2607"/>
      <c r="I2607"/>
      <c r="J2607"/>
      <c r="K2607"/>
      <c r="L2607"/>
      <c r="M2607"/>
      <c r="N2607" t="s">
        <v>4157</v>
      </c>
      <c r="O2607" s="395">
        <f>INDEX('Page 2 - Team Information'!$K$14:$AP$184,Y2607,X2607)</f>
        <v>14</v>
      </c>
      <c r="P2607"/>
      <c r="Q2607"/>
      <c r="R2607"/>
      <c r="S2607" t="s">
        <v>6704</v>
      </c>
      <c r="T2607"/>
      <c r="U2607"/>
      <c r="V2607"/>
      <c r="W2607"/>
      <c r="X2607" s="396">
        <v>17</v>
      </c>
      <c r="Y2607" s="396">
        <v>141</v>
      </c>
    </row>
    <row r="2608" spans="1:25" x14ac:dyDescent="0.25">
      <c r="A2608">
        <f>'Page 1 - General Information'!$G$12</f>
        <v>115508003</v>
      </c>
      <c r="B2608" t="str">
        <f>'Page 1 - General Information'!$G$16</f>
        <v>3597</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115508003</v>
      </c>
      <c r="B2609" t="str">
        <f>'Page 1 - General Information'!$G$16</f>
        <v>3597</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115508003</v>
      </c>
      <c r="B2610" t="str">
        <f>'Page 1 - General Information'!$G$16</f>
        <v>3597</v>
      </c>
      <c r="C2610" s="394" t="s">
        <v>19151</v>
      </c>
      <c r="D2610"/>
      <c r="E2610"/>
      <c r="F2610"/>
      <c r="G2610"/>
      <c r="H2610"/>
      <c r="I2610"/>
      <c r="J2610"/>
      <c r="K2610"/>
      <c r="L2610"/>
      <c r="M2610"/>
      <c r="N2610" t="s">
        <v>4157</v>
      </c>
      <c r="O2610" s="395">
        <f>INDEX('Page 2 - Team Information'!$K$14:$AP$184,Y2610,X2610)</f>
        <v>14</v>
      </c>
      <c r="P2610"/>
      <c r="Q2610"/>
      <c r="R2610"/>
      <c r="S2610" t="s">
        <v>6707</v>
      </c>
      <c r="T2610"/>
      <c r="U2610"/>
      <c r="V2610"/>
      <c r="W2610"/>
      <c r="X2610" s="396">
        <v>21</v>
      </c>
      <c r="Y2610" s="396">
        <v>141</v>
      </c>
    </row>
    <row r="2611" spans="1:25" x14ac:dyDescent="0.25">
      <c r="A2611">
        <f>'Page 1 - General Information'!$G$12</f>
        <v>115508003</v>
      </c>
      <c r="B2611" t="str">
        <f>'Page 1 - General Information'!$G$16</f>
        <v>3597</v>
      </c>
      <c r="C2611" s="394" t="s">
        <v>19151</v>
      </c>
      <c r="D2611"/>
      <c r="E2611"/>
      <c r="F2611"/>
      <c r="G2611"/>
      <c r="H2611"/>
      <c r="I2611"/>
      <c r="J2611"/>
      <c r="K2611"/>
      <c r="L2611"/>
      <c r="M2611"/>
      <c r="N2611" t="s">
        <v>4157</v>
      </c>
      <c r="O2611" s="395">
        <f>INDEX('Page 2 - Team Information'!$K$14:$AP$184,Y2611,X2611)</f>
        <v>14</v>
      </c>
      <c r="P2611"/>
      <c r="Q2611"/>
      <c r="R2611"/>
      <c r="S2611" t="s">
        <v>6708</v>
      </c>
      <c r="T2611"/>
      <c r="U2611"/>
      <c r="V2611"/>
      <c r="W2611"/>
      <c r="X2611" s="396">
        <v>22</v>
      </c>
      <c r="Y2611" s="396">
        <v>141</v>
      </c>
    </row>
    <row r="2612" spans="1:25" x14ac:dyDescent="0.25">
      <c r="A2612">
        <f>'Page 1 - General Information'!$G$12</f>
        <v>115508003</v>
      </c>
      <c r="B2612" t="str">
        <f>'Page 1 - General Information'!$G$16</f>
        <v>3597</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115508003</v>
      </c>
      <c r="B2613" t="str">
        <f>'Page 1 - General Information'!$G$16</f>
        <v>3597</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115508003</v>
      </c>
      <c r="B2614" t="str">
        <f>'Page 1 - General Information'!$G$16</f>
        <v>3597</v>
      </c>
      <c r="C2614" s="394" t="s">
        <v>19151</v>
      </c>
      <c r="D2614"/>
      <c r="E2614"/>
      <c r="F2614"/>
      <c r="G2614"/>
      <c r="H2614"/>
      <c r="I2614"/>
      <c r="J2614"/>
      <c r="K2614"/>
      <c r="L2614"/>
      <c r="M2614"/>
      <c r="N2614" t="s">
        <v>4638</v>
      </c>
      <c r="O2614" s="398"/>
      <c r="P2614"/>
      <c r="Q2614"/>
      <c r="R2614" s="398" t="s">
        <v>10321</v>
      </c>
      <c r="S2614" t="s">
        <v>10198</v>
      </c>
      <c r="T2614"/>
      <c r="U2614"/>
      <c r="V2614" s="395">
        <f>INDEX('Page 2 - Team Information'!$K$14:$AP$184,Y2614,X2614)</f>
        <v>0</v>
      </c>
      <c r="W2614"/>
      <c r="X2614" s="396">
        <v>7</v>
      </c>
      <c r="Y2614" s="396">
        <v>142</v>
      </c>
    </row>
    <row r="2615" spans="1:25" x14ac:dyDescent="0.25">
      <c r="A2615">
        <f>'Page 1 - General Information'!$G$12</f>
        <v>115508003</v>
      </c>
      <c r="B2615" t="str">
        <f>'Page 1 - General Information'!$G$16</f>
        <v>3597</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
      </c>
      <c r="U2615"/>
      <c r="V2615"/>
      <c r="W2615"/>
      <c r="X2615" s="396">
        <v>9</v>
      </c>
      <c r="Y2615" s="396">
        <v>142</v>
      </c>
    </row>
    <row r="2616" spans="1:25" x14ac:dyDescent="0.25">
      <c r="A2616">
        <f>'Page 1 - General Information'!$G$12</f>
        <v>115508003</v>
      </c>
      <c r="B2616" t="str">
        <f>'Page 1 - General Information'!$G$16</f>
        <v>3597</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115508003</v>
      </c>
      <c r="B2617" t="str">
        <f>'Page 1 - General Information'!$G$16</f>
        <v>3597</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115508003</v>
      </c>
      <c r="B2618" t="str">
        <f>'Page 1 - General Information'!$G$16</f>
        <v>3597</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115508003</v>
      </c>
      <c r="B2619" t="str">
        <f>'Page 1 - General Information'!$G$16</f>
        <v>3597</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115508003</v>
      </c>
      <c r="B2620" t="str">
        <f>'Page 1 - General Information'!$G$16</f>
        <v>3597</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115508003</v>
      </c>
      <c r="B2621" t="str">
        <f>'Page 1 - General Information'!$G$16</f>
        <v>3597</v>
      </c>
      <c r="C2621" s="394" t="s">
        <v>19151</v>
      </c>
      <c r="D2621"/>
      <c r="E2621"/>
      <c r="F2621"/>
      <c r="G2621"/>
      <c r="H2621"/>
      <c r="I2621"/>
      <c r="J2621"/>
      <c r="K2621"/>
      <c r="L2621"/>
      <c r="M2621"/>
      <c r="N2621" t="s">
        <v>4157</v>
      </c>
      <c r="O2621" s="395">
        <f>INDEX('Page 2 - Team Information'!$K$14:$AP$184,Y2621,X2621)</f>
        <v>0</v>
      </c>
      <c r="P2621"/>
      <c r="Q2621"/>
      <c r="R2621"/>
      <c r="S2621" t="s">
        <v>10205</v>
      </c>
      <c r="T2621"/>
      <c r="U2621"/>
      <c r="V2621"/>
      <c r="W2621"/>
      <c r="X2621" s="396">
        <v>16</v>
      </c>
      <c r="Y2621" s="396">
        <v>142</v>
      </c>
    </row>
    <row r="2622" spans="1:25" x14ac:dyDescent="0.25">
      <c r="A2622">
        <f>'Page 1 - General Information'!$G$12</f>
        <v>115508003</v>
      </c>
      <c r="B2622" t="str">
        <f>'Page 1 - General Information'!$G$16</f>
        <v>3597</v>
      </c>
      <c r="C2622" s="394" t="s">
        <v>19151</v>
      </c>
      <c r="D2622"/>
      <c r="E2622"/>
      <c r="F2622"/>
      <c r="G2622"/>
      <c r="H2622"/>
      <c r="I2622"/>
      <c r="J2622"/>
      <c r="K2622"/>
      <c r="L2622"/>
      <c r="M2622"/>
      <c r="N2622" t="s">
        <v>4157</v>
      </c>
      <c r="O2622" s="395">
        <f>INDEX('Page 2 - Team Information'!$K$14:$AP$184,Y2622,X2622)</f>
        <v>0</v>
      </c>
      <c r="P2622"/>
      <c r="Q2622"/>
      <c r="R2622"/>
      <c r="S2622" t="s">
        <v>10206</v>
      </c>
      <c r="T2622"/>
      <c r="U2622"/>
      <c r="V2622"/>
      <c r="W2622"/>
      <c r="X2622" s="396">
        <v>17</v>
      </c>
      <c r="Y2622" s="396">
        <v>142</v>
      </c>
    </row>
    <row r="2623" spans="1:25" x14ac:dyDescent="0.25">
      <c r="A2623">
        <f>'Page 1 - General Information'!$G$12</f>
        <v>115508003</v>
      </c>
      <c r="B2623" t="str">
        <f>'Page 1 - General Information'!$G$16</f>
        <v>3597</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115508003</v>
      </c>
      <c r="B2624" t="str">
        <f>'Page 1 - General Information'!$G$16</f>
        <v>3597</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115508003</v>
      </c>
      <c r="B2625" t="str">
        <f>'Page 1 - General Information'!$G$16</f>
        <v>3597</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115508003</v>
      </c>
      <c r="B2626" t="str">
        <f>'Page 1 - General Information'!$G$16</f>
        <v>3597</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115508003</v>
      </c>
      <c r="B2627" t="str">
        <f>'Page 1 - General Information'!$G$16</f>
        <v>3597</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115508003</v>
      </c>
      <c r="B2628" t="str">
        <f>'Page 1 - General Information'!$G$16</f>
        <v>3597</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115508003</v>
      </c>
      <c r="B2629" t="str">
        <f>'Page 1 - General Information'!$G$16</f>
        <v>3597</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115508003</v>
      </c>
      <c r="B2630" t="str">
        <f>'Page 1 - General Information'!$G$16</f>
        <v>3597</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115508003</v>
      </c>
      <c r="B2631" t="str">
        <f>'Page 1 - General Information'!$G$16</f>
        <v>3597</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115508003</v>
      </c>
      <c r="B2632" t="str">
        <f>'Page 1 - General Information'!$G$16</f>
        <v>3597</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115508003</v>
      </c>
      <c r="B2633" t="str">
        <f>'Page 1 - General Information'!$G$16</f>
        <v>3597</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115508003</v>
      </c>
      <c r="B2634" t="str">
        <f>'Page 1 - General Information'!$G$16</f>
        <v>3597</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115508003</v>
      </c>
      <c r="B2635" t="str">
        <f>'Page 1 - General Information'!$G$16</f>
        <v>3597</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115508003</v>
      </c>
      <c r="B2636" t="str">
        <f>'Page 1 - General Information'!$G$16</f>
        <v>3597</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115508003</v>
      </c>
      <c r="B2637" t="str">
        <f>'Page 1 - General Information'!$G$16</f>
        <v>3597</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115508003</v>
      </c>
      <c r="B2638" t="str">
        <f>'Page 1 - General Information'!$G$16</f>
        <v>3597</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115508003</v>
      </c>
      <c r="B2639" t="str">
        <f>'Page 1 - General Information'!$G$16</f>
        <v>3597</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115508003</v>
      </c>
      <c r="B2640" t="str">
        <f>'Page 1 - General Information'!$G$16</f>
        <v>3597</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115508003</v>
      </c>
      <c r="B2641" t="str">
        <f>'Page 1 - General Information'!$G$16</f>
        <v>3597</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115508003</v>
      </c>
      <c r="B2642" t="str">
        <f>'Page 1 - General Information'!$G$16</f>
        <v>3597</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115508003</v>
      </c>
      <c r="B2643" t="str">
        <f>'Page 1 - General Information'!$G$16</f>
        <v>3597</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115508003</v>
      </c>
      <c r="B2644" t="str">
        <f>'Page 1 - General Information'!$G$16</f>
        <v>3597</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115508003</v>
      </c>
      <c r="B2645" t="str">
        <f>'Page 1 - General Information'!$G$16</f>
        <v>3597</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115508003</v>
      </c>
      <c r="B2646" t="str">
        <f>'Page 1 - General Information'!$G$16</f>
        <v>3597</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115508003</v>
      </c>
      <c r="B2647" t="str">
        <f>'Page 1 - General Information'!$G$16</f>
        <v>3597</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115508003</v>
      </c>
      <c r="B2648" t="str">
        <f>'Page 1 - General Information'!$G$16</f>
        <v>3597</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115508003</v>
      </c>
      <c r="B2649" t="str">
        <f>'Page 1 - General Information'!$G$16</f>
        <v>3597</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115508003</v>
      </c>
      <c r="B2650" t="str">
        <f>'Page 1 - General Information'!$G$16</f>
        <v>3597</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115508003</v>
      </c>
      <c r="B2651" t="str">
        <f>'Page 1 - General Information'!$G$16</f>
        <v>3597</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115508003</v>
      </c>
      <c r="B2652" t="str">
        <f>'Page 1 - General Information'!$G$16</f>
        <v>3597</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115508003</v>
      </c>
      <c r="B2653" t="str">
        <f>'Page 1 - General Information'!$G$16</f>
        <v>3597</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115508003</v>
      </c>
      <c r="B2654" t="str">
        <f>'Page 1 - General Information'!$G$16</f>
        <v>3597</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115508003</v>
      </c>
      <c r="B2655" t="str">
        <f>'Page 1 - General Information'!$G$16</f>
        <v>3597</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115508003</v>
      </c>
      <c r="B2656" t="str">
        <f>'Page 1 - General Information'!$G$16</f>
        <v>3597</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115508003</v>
      </c>
      <c r="B2657" t="str">
        <f>'Page 1 - General Information'!$G$16</f>
        <v>3597</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115508003</v>
      </c>
      <c r="B2658" t="str">
        <f>'Page 1 - General Information'!$G$16</f>
        <v>3597</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115508003</v>
      </c>
      <c r="B2659" t="str">
        <f>'Page 1 - General Information'!$G$16</f>
        <v>3597</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115508003</v>
      </c>
      <c r="B2660" t="str">
        <f>'Page 1 - General Information'!$G$16</f>
        <v>3597</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115508003</v>
      </c>
      <c r="B2661" t="str">
        <f>'Page 1 - General Information'!$G$16</f>
        <v>3597</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115508003</v>
      </c>
      <c r="B2662" t="str">
        <f>'Page 1 - General Information'!$G$16</f>
        <v>3597</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115508003</v>
      </c>
      <c r="B2663" t="str">
        <f>'Page 1 - General Information'!$G$16</f>
        <v>3597</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115508003</v>
      </c>
      <c r="B2664" t="str">
        <f>'Page 1 - General Information'!$G$16</f>
        <v>3597</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115508003</v>
      </c>
      <c r="B2665" t="str">
        <f>'Page 1 - General Information'!$G$16</f>
        <v>3597</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115508003</v>
      </c>
      <c r="B2666" t="str">
        <f>'Page 1 - General Information'!$G$16</f>
        <v>3597</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115508003</v>
      </c>
      <c r="B2667" t="str">
        <f>'Page 1 - General Information'!$G$16</f>
        <v>3597</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115508003</v>
      </c>
      <c r="B2668" t="str">
        <f>'Page 1 - General Information'!$G$16</f>
        <v>3597</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115508003</v>
      </c>
      <c r="B2669" t="str">
        <f>'Page 1 - General Information'!$G$16</f>
        <v>3597</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115508003</v>
      </c>
      <c r="B2670" t="str">
        <f>'Page 1 - General Information'!$G$16</f>
        <v>3597</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115508003</v>
      </c>
      <c r="B2671" t="str">
        <f>'Page 1 - General Information'!$G$16</f>
        <v>3597</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115508003</v>
      </c>
      <c r="B2672" t="str">
        <f>'Page 1 - General Information'!$G$16</f>
        <v>3597</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115508003</v>
      </c>
      <c r="B2673" t="str">
        <f>'Page 1 - General Information'!$G$16</f>
        <v>3597</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115508003</v>
      </c>
      <c r="B2674" t="str">
        <f>'Page 1 - General Information'!$G$16</f>
        <v>3597</v>
      </c>
      <c r="C2674" s="394" t="s">
        <v>19151</v>
      </c>
      <c r="D2674"/>
      <c r="E2674"/>
      <c r="F2674"/>
      <c r="G2674"/>
      <c r="H2674"/>
      <c r="I2674"/>
      <c r="J2674"/>
      <c r="K2674"/>
      <c r="L2674"/>
      <c r="M2674"/>
      <c r="N2674" t="s">
        <v>4638</v>
      </c>
      <c r="O2674" s="398"/>
      <c r="P2674"/>
      <c r="Q2674"/>
      <c r="R2674" s="398" t="s">
        <v>10321</v>
      </c>
      <c r="S2674" t="s">
        <v>6756</v>
      </c>
      <c r="T2674"/>
      <c r="U2674"/>
      <c r="V2674" s="395">
        <f>INDEX('Page 2 - Team Information'!$K$14:$AP$184,Y2674,X2674)</f>
        <v>0</v>
      </c>
      <c r="W2674"/>
      <c r="X2674" s="396">
        <v>7</v>
      </c>
      <c r="Y2674" s="396">
        <v>146</v>
      </c>
    </row>
    <row r="2675" spans="1:25" x14ac:dyDescent="0.25">
      <c r="A2675">
        <f>'Page 1 - General Information'!$G$12</f>
        <v>115508003</v>
      </c>
      <c r="B2675" t="str">
        <f>'Page 1 - General Information'!$G$16</f>
        <v>3597</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2000-06-30</v>
      </c>
      <c r="U2675"/>
      <c r="V2675"/>
      <c r="W2675"/>
      <c r="X2675" s="396">
        <v>9</v>
      </c>
      <c r="Y2675" s="396">
        <v>146</v>
      </c>
    </row>
    <row r="2676" spans="1:25" x14ac:dyDescent="0.25">
      <c r="A2676">
        <f>'Page 1 - General Information'!$G$12</f>
        <v>115508003</v>
      </c>
      <c r="B2676" t="str">
        <f>'Page 1 - General Information'!$G$16</f>
        <v>3597</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115508003</v>
      </c>
      <c r="B2677" t="str">
        <f>'Page 1 - General Information'!$G$16</f>
        <v>3597</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2011-06-30</v>
      </c>
      <c r="U2677"/>
      <c r="V2677"/>
      <c r="W2677"/>
      <c r="X2677" s="396">
        <v>11</v>
      </c>
      <c r="Y2677" s="396">
        <v>146</v>
      </c>
    </row>
    <row r="2678" spans="1:25" x14ac:dyDescent="0.25">
      <c r="A2678">
        <f>'Page 1 - General Information'!$G$12</f>
        <v>115508003</v>
      </c>
      <c r="B2678" t="str">
        <f>'Page 1 - General Information'!$G$16</f>
        <v>3597</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115508003</v>
      </c>
      <c r="B2679" t="str">
        <f>'Page 1 - General Information'!$G$16</f>
        <v>3597</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115508003</v>
      </c>
      <c r="B2680" t="str">
        <f>'Page 1 - General Information'!$G$16</f>
        <v>3597</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115508003</v>
      </c>
      <c r="B2681" t="str">
        <f>'Page 1 - General Information'!$G$16</f>
        <v>3597</v>
      </c>
      <c r="C2681" s="394" t="s">
        <v>19151</v>
      </c>
      <c r="D2681"/>
      <c r="E2681"/>
      <c r="F2681"/>
      <c r="G2681"/>
      <c r="H2681"/>
      <c r="I2681"/>
      <c r="J2681"/>
      <c r="K2681"/>
      <c r="L2681"/>
      <c r="M2681"/>
      <c r="N2681" t="s">
        <v>4157</v>
      </c>
      <c r="O2681" s="395">
        <f>INDEX('Page 2 - Team Information'!$K$14:$AP$184,Y2681,X2681)</f>
        <v>0</v>
      </c>
      <c r="P2681"/>
      <c r="Q2681"/>
      <c r="R2681"/>
      <c r="S2681" t="s">
        <v>6763</v>
      </c>
      <c r="T2681"/>
      <c r="U2681"/>
      <c r="V2681"/>
      <c r="W2681"/>
      <c r="X2681" s="396">
        <v>16</v>
      </c>
      <c r="Y2681" s="396">
        <v>146</v>
      </c>
    </row>
    <row r="2682" spans="1:25" x14ac:dyDescent="0.25">
      <c r="A2682">
        <f>'Page 1 - General Information'!$G$12</f>
        <v>115508003</v>
      </c>
      <c r="B2682" t="str">
        <f>'Page 1 - General Information'!$G$16</f>
        <v>3597</v>
      </c>
      <c r="C2682" s="394" t="s">
        <v>19151</v>
      </c>
      <c r="D2682"/>
      <c r="E2682"/>
      <c r="F2682"/>
      <c r="G2682"/>
      <c r="H2682"/>
      <c r="I2682"/>
      <c r="J2682"/>
      <c r="K2682"/>
      <c r="L2682"/>
      <c r="M2682"/>
      <c r="N2682" t="s">
        <v>4157</v>
      </c>
      <c r="O2682" s="395">
        <f>INDEX('Page 2 - Team Information'!$K$14:$AP$184,Y2682,X2682)</f>
        <v>0</v>
      </c>
      <c r="P2682"/>
      <c r="Q2682"/>
      <c r="R2682"/>
      <c r="S2682" t="s">
        <v>6764</v>
      </c>
      <c r="T2682"/>
      <c r="U2682"/>
      <c r="V2682"/>
      <c r="W2682"/>
      <c r="X2682" s="396">
        <v>17</v>
      </c>
      <c r="Y2682" s="396">
        <v>146</v>
      </c>
    </row>
    <row r="2683" spans="1:25" x14ac:dyDescent="0.25">
      <c r="A2683">
        <f>'Page 1 - General Information'!$G$12</f>
        <v>115508003</v>
      </c>
      <c r="B2683" t="str">
        <f>'Page 1 - General Information'!$G$16</f>
        <v>3597</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115508003</v>
      </c>
      <c r="B2684" t="str">
        <f>'Page 1 - General Information'!$G$16</f>
        <v>3597</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115508003</v>
      </c>
      <c r="B2685" t="str">
        <f>'Page 1 - General Information'!$G$16</f>
        <v>3597</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115508003</v>
      </c>
      <c r="B2686" t="str">
        <f>'Page 1 - General Information'!$G$16</f>
        <v>3597</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115508003</v>
      </c>
      <c r="B2687" t="str">
        <f>'Page 1 - General Information'!$G$16</f>
        <v>3597</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115508003</v>
      </c>
      <c r="B2688" t="str">
        <f>'Page 1 - General Information'!$G$16</f>
        <v>3597</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115508003</v>
      </c>
      <c r="B2689" t="str">
        <f>'Page 1 - General Information'!$G$16</f>
        <v>3597</v>
      </c>
      <c r="C2689" s="394" t="s">
        <v>19151</v>
      </c>
      <c r="D2689"/>
      <c r="E2689"/>
      <c r="F2689"/>
      <c r="G2689"/>
      <c r="H2689"/>
      <c r="I2689"/>
      <c r="J2689"/>
      <c r="K2689"/>
      <c r="L2689"/>
      <c r="M2689"/>
      <c r="N2689" t="s">
        <v>4638</v>
      </c>
      <c r="O2689" s="398"/>
      <c r="P2689"/>
      <c r="Q2689"/>
      <c r="R2689" s="398" t="s">
        <v>10321</v>
      </c>
      <c r="S2689" t="s">
        <v>6771</v>
      </c>
      <c r="T2689"/>
      <c r="U2689"/>
      <c r="V2689" s="395" t="str">
        <f>INDEX('Page 2 - Team Information'!$K$14:$AP$184,Y2689,X2689)</f>
        <v xml:space="preserve">Yes </v>
      </c>
      <c r="W2689"/>
      <c r="X2689" s="396">
        <v>7</v>
      </c>
      <c r="Y2689" s="396">
        <v>147</v>
      </c>
    </row>
    <row r="2690" spans="1:25" x14ac:dyDescent="0.25">
      <c r="A2690">
        <f>'Page 1 - General Information'!$G$12</f>
        <v>115508003</v>
      </c>
      <c r="B2690" t="str">
        <f>'Page 1 - General Information'!$G$16</f>
        <v>3597</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1999-06-30</v>
      </c>
      <c r="U2690"/>
      <c r="V2690"/>
      <c r="W2690"/>
      <c r="X2690" s="396">
        <v>9</v>
      </c>
      <c r="Y2690" s="396">
        <v>147</v>
      </c>
    </row>
    <row r="2691" spans="1:25" x14ac:dyDescent="0.25">
      <c r="A2691">
        <f>'Page 1 - General Information'!$G$12</f>
        <v>115508003</v>
      </c>
      <c r="B2691" t="str">
        <f>'Page 1 - General Information'!$G$16</f>
        <v>3597</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115508003</v>
      </c>
      <c r="B2692" t="str">
        <f>'Page 1 - General Information'!$G$16</f>
        <v>3597</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115508003</v>
      </c>
      <c r="B2693" t="str">
        <f>'Page 1 - General Information'!$G$16</f>
        <v>3597</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115508003</v>
      </c>
      <c r="B2694" t="str">
        <f>'Page 1 - General Information'!$G$16</f>
        <v>3597</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115508003</v>
      </c>
      <c r="B2695" t="str">
        <f>'Page 1 - General Information'!$G$16</f>
        <v>3597</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115508003</v>
      </c>
      <c r="B2696" t="str">
        <f>'Page 1 - General Information'!$G$16</f>
        <v>3597</v>
      </c>
      <c r="C2696" s="394" t="s">
        <v>19151</v>
      </c>
      <c r="D2696"/>
      <c r="E2696"/>
      <c r="F2696"/>
      <c r="G2696"/>
      <c r="H2696"/>
      <c r="I2696"/>
      <c r="J2696"/>
      <c r="K2696"/>
      <c r="L2696"/>
      <c r="M2696"/>
      <c r="N2696" t="s">
        <v>4157</v>
      </c>
      <c r="O2696" s="395">
        <f>INDEX('Page 2 - Team Information'!$K$14:$AP$184,Y2696,X2696)</f>
        <v>14</v>
      </c>
      <c r="P2696"/>
      <c r="Q2696"/>
      <c r="R2696"/>
      <c r="S2696" t="s">
        <v>6778</v>
      </c>
      <c r="T2696"/>
      <c r="U2696"/>
      <c r="V2696"/>
      <c r="W2696"/>
      <c r="X2696" s="396">
        <v>16</v>
      </c>
      <c r="Y2696" s="396">
        <v>147</v>
      </c>
    </row>
    <row r="2697" spans="1:25" x14ac:dyDescent="0.25">
      <c r="A2697">
        <f>'Page 1 - General Information'!$G$12</f>
        <v>115508003</v>
      </c>
      <c r="B2697" t="str">
        <f>'Page 1 - General Information'!$G$16</f>
        <v>3597</v>
      </c>
      <c r="C2697" s="394" t="s">
        <v>19151</v>
      </c>
      <c r="D2697"/>
      <c r="E2697"/>
      <c r="F2697"/>
      <c r="G2697"/>
      <c r="H2697"/>
      <c r="I2697"/>
      <c r="J2697"/>
      <c r="K2697"/>
      <c r="L2697"/>
      <c r="M2697"/>
      <c r="N2697" t="s">
        <v>4157</v>
      </c>
      <c r="O2697" s="395">
        <f>INDEX('Page 2 - Team Information'!$K$14:$AP$184,Y2697,X2697)</f>
        <v>14</v>
      </c>
      <c r="P2697"/>
      <c r="Q2697"/>
      <c r="R2697"/>
      <c r="S2697" t="s">
        <v>6779</v>
      </c>
      <c r="T2697"/>
      <c r="U2697"/>
      <c r="V2697"/>
      <c r="W2697"/>
      <c r="X2697" s="396">
        <v>17</v>
      </c>
      <c r="Y2697" s="396">
        <v>147</v>
      </c>
    </row>
    <row r="2698" spans="1:25" x14ac:dyDescent="0.25">
      <c r="A2698">
        <f>'Page 1 - General Information'!$G$12</f>
        <v>115508003</v>
      </c>
      <c r="B2698" t="str">
        <f>'Page 1 - General Information'!$G$16</f>
        <v>3597</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115508003</v>
      </c>
      <c r="B2699" t="str">
        <f>'Page 1 - General Information'!$G$16</f>
        <v>3597</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115508003</v>
      </c>
      <c r="B2700" t="str">
        <f>'Page 1 - General Information'!$G$16</f>
        <v>3597</v>
      </c>
      <c r="C2700" s="394" t="s">
        <v>19151</v>
      </c>
      <c r="D2700"/>
      <c r="E2700"/>
      <c r="F2700"/>
      <c r="G2700"/>
      <c r="H2700"/>
      <c r="I2700"/>
      <c r="J2700"/>
      <c r="K2700"/>
      <c r="L2700"/>
      <c r="M2700"/>
      <c r="N2700" t="s">
        <v>4157</v>
      </c>
      <c r="O2700" s="395">
        <f>INDEX('Page 2 - Team Information'!$K$14:$AP$184,Y2700,X2700)</f>
        <v>13</v>
      </c>
      <c r="P2700"/>
      <c r="Q2700"/>
      <c r="R2700"/>
      <c r="S2700" t="s">
        <v>6782</v>
      </c>
      <c r="T2700"/>
      <c r="U2700"/>
      <c r="V2700"/>
      <c r="W2700"/>
      <c r="X2700" s="396">
        <v>21</v>
      </c>
      <c r="Y2700" s="396">
        <v>147</v>
      </c>
    </row>
    <row r="2701" spans="1:25" x14ac:dyDescent="0.25">
      <c r="A2701">
        <f>'Page 1 - General Information'!$G$12</f>
        <v>115508003</v>
      </c>
      <c r="B2701" t="str">
        <f>'Page 1 - General Information'!$G$16</f>
        <v>3597</v>
      </c>
      <c r="C2701" s="394" t="s">
        <v>19151</v>
      </c>
      <c r="D2701"/>
      <c r="E2701"/>
      <c r="F2701"/>
      <c r="G2701"/>
      <c r="H2701"/>
      <c r="I2701"/>
      <c r="J2701"/>
      <c r="K2701"/>
      <c r="L2701"/>
      <c r="M2701"/>
      <c r="N2701" t="s">
        <v>4157</v>
      </c>
      <c r="O2701" s="395">
        <f>INDEX('Page 2 - Team Information'!$K$14:$AP$184,Y2701,X2701)</f>
        <v>13</v>
      </c>
      <c r="P2701"/>
      <c r="Q2701"/>
      <c r="R2701"/>
      <c r="S2701" t="s">
        <v>6783</v>
      </c>
      <c r="T2701"/>
      <c r="U2701"/>
      <c r="V2701"/>
      <c r="W2701"/>
      <c r="X2701" s="396">
        <v>22</v>
      </c>
      <c r="Y2701" s="396">
        <v>147</v>
      </c>
    </row>
    <row r="2702" spans="1:25" x14ac:dyDescent="0.25">
      <c r="A2702">
        <f>'Page 1 - General Information'!$G$12</f>
        <v>115508003</v>
      </c>
      <c r="B2702" t="str">
        <f>'Page 1 - General Information'!$G$16</f>
        <v>3597</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115508003</v>
      </c>
      <c r="B2703" t="str">
        <f>'Page 1 - General Information'!$G$16</f>
        <v>3597</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115508003</v>
      </c>
      <c r="B2704" t="str">
        <f>'Page 1 - General Information'!$G$16</f>
        <v>3597</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115508003</v>
      </c>
      <c r="B2705" t="str">
        <f>'Page 1 - General Information'!$G$16</f>
        <v>3597</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115508003</v>
      </c>
      <c r="B2706" t="str">
        <f>'Page 1 - General Information'!$G$16</f>
        <v>3597</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115508003</v>
      </c>
      <c r="B2707" t="str">
        <f>'Page 1 - General Information'!$G$16</f>
        <v>3597</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115508003</v>
      </c>
      <c r="B2708" t="str">
        <f>'Page 1 - General Information'!$G$16</f>
        <v>3597</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115508003</v>
      </c>
      <c r="B2709" t="str">
        <f>'Page 1 - General Information'!$G$16</f>
        <v>3597</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115508003</v>
      </c>
      <c r="B2710" t="str">
        <f>'Page 1 - General Information'!$G$16</f>
        <v>3597</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115508003</v>
      </c>
      <c r="B2711" t="str">
        <f>'Page 1 - General Information'!$G$16</f>
        <v>3597</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115508003</v>
      </c>
      <c r="B2712" t="str">
        <f>'Page 1 - General Information'!$G$16</f>
        <v>3597</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115508003</v>
      </c>
      <c r="B2713" t="str">
        <f>'Page 1 - General Information'!$G$16</f>
        <v>3597</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115508003</v>
      </c>
      <c r="B2714" t="str">
        <f>'Page 1 - General Information'!$G$16</f>
        <v>3597</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115508003</v>
      </c>
      <c r="B2715" t="str">
        <f>'Page 1 - General Information'!$G$16</f>
        <v>3597</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115508003</v>
      </c>
      <c r="B2716" t="str">
        <f>'Page 1 - General Information'!$G$16</f>
        <v>3597</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115508003</v>
      </c>
      <c r="B2717" t="str">
        <f>'Page 1 - General Information'!$G$16</f>
        <v>3597</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115508003</v>
      </c>
      <c r="B2718" t="str">
        <f>'Page 1 - General Information'!$G$16</f>
        <v>3597</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115508003</v>
      </c>
      <c r="B2719" t="str">
        <f>'Page 1 - General Information'!$G$16</f>
        <v>3597</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115508003</v>
      </c>
      <c r="B2720" t="str">
        <f>'Page 1 - General Information'!$G$16</f>
        <v>3597</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1989-06-30</v>
      </c>
      <c r="U2720"/>
      <c r="V2720"/>
      <c r="W2720"/>
      <c r="X2720" s="396">
        <v>9</v>
      </c>
      <c r="Y2720" s="396">
        <v>149</v>
      </c>
    </row>
    <row r="2721" spans="1:25" x14ac:dyDescent="0.25">
      <c r="A2721">
        <f>'Page 1 - General Information'!$G$12</f>
        <v>115508003</v>
      </c>
      <c r="B2721" t="str">
        <f>'Page 1 - General Information'!$G$16</f>
        <v>3597</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115508003</v>
      </c>
      <c r="B2722" t="str">
        <f>'Page 1 - General Information'!$G$16</f>
        <v>3597</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115508003</v>
      </c>
      <c r="B2723" t="str">
        <f>'Page 1 - General Information'!$G$16</f>
        <v>3597</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115508003</v>
      </c>
      <c r="B2724" t="str">
        <f>'Page 1 - General Information'!$G$16</f>
        <v>3597</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115508003</v>
      </c>
      <c r="B2725" t="str">
        <f>'Page 1 - General Information'!$G$16</f>
        <v>3597</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115508003</v>
      </c>
      <c r="B2726" t="str">
        <f>'Page 1 - General Information'!$G$16</f>
        <v>3597</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115508003</v>
      </c>
      <c r="B2727" t="str">
        <f>'Page 1 - General Information'!$G$16</f>
        <v>3597</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115508003</v>
      </c>
      <c r="B2728" t="str">
        <f>'Page 1 - General Information'!$G$16</f>
        <v>3597</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115508003</v>
      </c>
      <c r="B2729" t="str">
        <f>'Page 1 - General Information'!$G$16</f>
        <v>3597</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115508003</v>
      </c>
      <c r="B2730" t="str">
        <f>'Page 1 - General Information'!$G$16</f>
        <v>3597</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115508003</v>
      </c>
      <c r="B2731" t="str">
        <f>'Page 1 - General Information'!$G$16</f>
        <v>3597</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115508003</v>
      </c>
      <c r="B2732" t="str">
        <f>'Page 1 - General Information'!$G$16</f>
        <v>3597</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115508003</v>
      </c>
      <c r="B2733" t="str">
        <f>'Page 1 - General Information'!$G$16</f>
        <v>3597</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115508003</v>
      </c>
      <c r="B2734" t="str">
        <f>'Page 1 - General Information'!$G$16</f>
        <v>3597</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115508003</v>
      </c>
      <c r="B2735" t="str">
        <f>'Page 1 - General Information'!$G$16</f>
        <v>3597</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115508003</v>
      </c>
      <c r="B2736" t="str">
        <f>'Page 1 - General Information'!$G$16</f>
        <v>3597</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115508003</v>
      </c>
      <c r="B2737" t="str">
        <f>'Page 1 - General Information'!$G$16</f>
        <v>3597</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115508003</v>
      </c>
      <c r="B2738" t="str">
        <f>'Page 1 - General Information'!$G$16</f>
        <v>3597</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115508003</v>
      </c>
      <c r="B2739" t="str">
        <f>'Page 1 - General Information'!$G$16</f>
        <v>3597</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115508003</v>
      </c>
      <c r="B2740" t="str">
        <f>'Page 1 - General Information'!$G$16</f>
        <v>3597</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115508003</v>
      </c>
      <c r="B2741" t="str">
        <f>'Page 1 - General Information'!$G$16</f>
        <v>3597</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115508003</v>
      </c>
      <c r="B2742" t="str">
        <f>'Page 1 - General Information'!$G$16</f>
        <v>3597</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115508003</v>
      </c>
      <c r="B2743" t="str">
        <f>'Page 1 - General Information'!$G$16</f>
        <v>3597</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115508003</v>
      </c>
      <c r="B2744" t="str">
        <f>'Page 1 - General Information'!$G$16</f>
        <v>3597</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115508003</v>
      </c>
      <c r="B2745" t="str">
        <f>'Page 1 - General Information'!$G$16</f>
        <v>3597</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115508003</v>
      </c>
      <c r="B2746" t="str">
        <f>'Page 1 - General Information'!$G$16</f>
        <v>3597</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115508003</v>
      </c>
      <c r="B2747" t="str">
        <f>'Page 1 - General Information'!$G$16</f>
        <v>3597</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115508003</v>
      </c>
      <c r="B2748" t="str">
        <f>'Page 1 - General Information'!$G$16</f>
        <v>3597</v>
      </c>
      <c r="C2748" s="394" t="s">
        <v>19151</v>
      </c>
      <c r="D2748"/>
      <c r="E2748"/>
      <c r="F2748"/>
      <c r="G2748"/>
      <c r="H2748"/>
      <c r="I2748"/>
      <c r="J2748"/>
      <c r="K2748"/>
      <c r="L2748"/>
      <c r="M2748"/>
      <c r="N2748" t="s">
        <v>4638</v>
      </c>
      <c r="O2748" s="398"/>
      <c r="P2748"/>
      <c r="Q2748"/>
      <c r="R2748" s="398" t="s">
        <v>10321</v>
      </c>
      <c r="S2748" t="s">
        <v>6830</v>
      </c>
      <c r="T2748"/>
      <c r="U2748"/>
      <c r="V2748" s="395">
        <f>INDEX('Page 2 - Team Information'!$K$14:$AP$184,Y2748,X2748)</f>
        <v>0</v>
      </c>
      <c r="W2748"/>
      <c r="X2748" s="396">
        <v>6</v>
      </c>
      <c r="Y2748" s="396">
        <v>151</v>
      </c>
    </row>
    <row r="2749" spans="1:25" x14ac:dyDescent="0.25">
      <c r="A2749">
        <f>'Page 1 - General Information'!$G$12</f>
        <v>115508003</v>
      </c>
      <c r="B2749" t="str">
        <f>'Page 1 - General Information'!$G$16</f>
        <v>3597</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115508003</v>
      </c>
      <c r="B2750" t="str">
        <f>'Page 1 - General Information'!$G$16</f>
        <v>3597</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
      </c>
      <c r="U2750"/>
      <c r="V2750"/>
      <c r="W2750"/>
      <c r="X2750" s="396">
        <v>9</v>
      </c>
      <c r="Y2750" s="396">
        <v>151</v>
      </c>
    </row>
    <row r="2751" spans="1:25" x14ac:dyDescent="0.25">
      <c r="A2751">
        <f>'Page 1 - General Information'!$G$12</f>
        <v>115508003</v>
      </c>
      <c r="B2751" t="str">
        <f>'Page 1 - General Information'!$G$16</f>
        <v>3597</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115508003</v>
      </c>
      <c r="B2752" t="str">
        <f>'Page 1 - General Information'!$G$16</f>
        <v>3597</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115508003</v>
      </c>
      <c r="B2753" t="str">
        <f>'Page 1 - General Information'!$G$16</f>
        <v>3597</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115508003</v>
      </c>
      <c r="B2754" t="str">
        <f>'Page 1 - General Information'!$G$16</f>
        <v>3597</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115508003</v>
      </c>
      <c r="B2755" t="str">
        <f>'Page 1 - General Information'!$G$16</f>
        <v>3597</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115508003</v>
      </c>
      <c r="B2756" t="str">
        <f>'Page 1 - General Information'!$G$16</f>
        <v>3597</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115508003</v>
      </c>
      <c r="B2757" t="str">
        <f>'Page 1 - General Information'!$G$16</f>
        <v>3597</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115508003</v>
      </c>
      <c r="B2758" t="str">
        <f>'Page 1 - General Information'!$G$16</f>
        <v>3597</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115508003</v>
      </c>
      <c r="B2759" t="str">
        <f>'Page 1 - General Information'!$G$16</f>
        <v>3597</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115508003</v>
      </c>
      <c r="B2760" t="str">
        <f>'Page 1 - General Information'!$G$16</f>
        <v>3597</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115508003</v>
      </c>
      <c r="B2761" t="str">
        <f>'Page 1 - General Information'!$G$16</f>
        <v>3597</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115508003</v>
      </c>
      <c r="B2762" t="str">
        <f>'Page 1 - General Information'!$G$16</f>
        <v>3597</v>
      </c>
      <c r="C2762" s="394" t="s">
        <v>19151</v>
      </c>
      <c r="D2762"/>
      <c r="E2762"/>
      <c r="F2762"/>
      <c r="G2762"/>
      <c r="H2762"/>
      <c r="I2762"/>
      <c r="J2762"/>
      <c r="K2762"/>
      <c r="L2762"/>
      <c r="M2762"/>
      <c r="N2762" t="s">
        <v>4638</v>
      </c>
      <c r="O2762" s="398"/>
      <c r="P2762"/>
      <c r="Q2762"/>
      <c r="R2762" s="398" t="s">
        <v>10321</v>
      </c>
      <c r="S2762" t="s">
        <v>6844</v>
      </c>
      <c r="T2762"/>
      <c r="U2762"/>
      <c r="V2762" s="395">
        <f>INDEX('Page 2 - Team Information'!$K$14:$AP$184,Y2762,X2762)</f>
        <v>0</v>
      </c>
      <c r="W2762"/>
      <c r="X2762" s="396">
        <v>5</v>
      </c>
      <c r="Y2762" s="396">
        <v>152</v>
      </c>
    </row>
    <row r="2763" spans="1:25" x14ac:dyDescent="0.25">
      <c r="A2763">
        <f>'Page 1 - General Information'!$G$12</f>
        <v>115508003</v>
      </c>
      <c r="B2763" t="str">
        <f>'Page 1 - General Information'!$G$16</f>
        <v>3597</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115508003</v>
      </c>
      <c r="B2764" t="str">
        <f>'Page 1 - General Information'!$G$16</f>
        <v>3597</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115508003</v>
      </c>
      <c r="B2765" t="str">
        <f>'Page 1 - General Information'!$G$16</f>
        <v>3597</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
      </c>
      <c r="U2765"/>
      <c r="V2765"/>
      <c r="W2765"/>
      <c r="X2765" s="396">
        <v>9</v>
      </c>
      <c r="Y2765" s="396">
        <v>152</v>
      </c>
    </row>
    <row r="2766" spans="1:25" x14ac:dyDescent="0.25">
      <c r="A2766">
        <f>'Page 1 - General Information'!$G$12</f>
        <v>115508003</v>
      </c>
      <c r="B2766" t="str">
        <f>'Page 1 - General Information'!$G$16</f>
        <v>3597</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115508003</v>
      </c>
      <c r="B2767" t="str">
        <f>'Page 1 - General Information'!$G$16</f>
        <v>3597</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115508003</v>
      </c>
      <c r="B2768" t="str">
        <f>'Page 1 - General Information'!$G$16</f>
        <v>3597</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115508003</v>
      </c>
      <c r="B2769" t="str">
        <f>'Page 1 - General Information'!$G$16</f>
        <v>3597</v>
      </c>
      <c r="C2769" s="394" t="s">
        <v>19151</v>
      </c>
      <c r="D2769"/>
      <c r="E2769"/>
      <c r="F2769"/>
      <c r="G2769"/>
      <c r="H2769"/>
      <c r="I2769"/>
      <c r="J2769"/>
      <c r="K2769"/>
      <c r="L2769"/>
      <c r="M2769"/>
      <c r="N2769" t="s">
        <v>4157</v>
      </c>
      <c r="O2769" s="395">
        <f>INDEX('Page 2 - Team Information'!$K$14:$AP$184,Y2769,X2769)</f>
        <v>0</v>
      </c>
      <c r="P2769"/>
      <c r="Q2769"/>
      <c r="R2769"/>
      <c r="S2769" t="s">
        <v>6851</v>
      </c>
      <c r="T2769"/>
      <c r="U2769"/>
      <c r="V2769"/>
      <c r="W2769"/>
      <c r="X2769" s="396">
        <v>14</v>
      </c>
      <c r="Y2769" s="396">
        <v>152</v>
      </c>
    </row>
    <row r="2770" spans="1:25" x14ac:dyDescent="0.25">
      <c r="A2770">
        <f>'Page 1 - General Information'!$G$12</f>
        <v>115508003</v>
      </c>
      <c r="B2770" t="str">
        <f>'Page 1 - General Information'!$G$16</f>
        <v>3597</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115508003</v>
      </c>
      <c r="B2771" t="str">
        <f>'Page 1 - General Information'!$G$16</f>
        <v>3597</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115508003</v>
      </c>
      <c r="B2772" t="str">
        <f>'Page 1 - General Information'!$G$16</f>
        <v>3597</v>
      </c>
      <c r="C2772" s="394" t="s">
        <v>19151</v>
      </c>
      <c r="D2772"/>
      <c r="E2772"/>
      <c r="F2772"/>
      <c r="G2772"/>
      <c r="H2772"/>
      <c r="I2772"/>
      <c r="J2772"/>
      <c r="K2772"/>
      <c r="L2772"/>
      <c r="M2772"/>
      <c r="N2772" t="s">
        <v>4157</v>
      </c>
      <c r="O2772" s="395">
        <f>INDEX('Page 2 - Team Information'!$K$14:$AP$184,Y2772,X2772)</f>
        <v>0</v>
      </c>
      <c r="P2772"/>
      <c r="Q2772"/>
      <c r="R2772"/>
      <c r="S2772" t="s">
        <v>6854</v>
      </c>
      <c r="T2772"/>
      <c r="U2772"/>
      <c r="V2772"/>
      <c r="W2772"/>
      <c r="X2772" s="396">
        <v>17</v>
      </c>
      <c r="Y2772" s="396">
        <v>152</v>
      </c>
    </row>
    <row r="2773" spans="1:25" x14ac:dyDescent="0.25">
      <c r="A2773">
        <f>'Page 1 - General Information'!$G$12</f>
        <v>115508003</v>
      </c>
      <c r="B2773" t="str">
        <f>'Page 1 - General Information'!$G$16</f>
        <v>3597</v>
      </c>
      <c r="C2773" s="394" t="s">
        <v>19151</v>
      </c>
      <c r="D2773"/>
      <c r="E2773"/>
      <c r="F2773"/>
      <c r="G2773"/>
      <c r="H2773"/>
      <c r="I2773"/>
      <c r="J2773"/>
      <c r="K2773"/>
      <c r="L2773"/>
      <c r="M2773"/>
      <c r="N2773" t="s">
        <v>4157</v>
      </c>
      <c r="O2773" s="395">
        <f>INDEX('Page 2 - Team Information'!$K$14:$AP$184,Y2773,X2773)</f>
        <v>0</v>
      </c>
      <c r="P2773"/>
      <c r="Q2773"/>
      <c r="R2773"/>
      <c r="S2773" t="s">
        <v>6855</v>
      </c>
      <c r="T2773"/>
      <c r="U2773"/>
      <c r="V2773"/>
      <c r="W2773"/>
      <c r="X2773" s="396">
        <v>19</v>
      </c>
      <c r="Y2773" s="396">
        <v>152</v>
      </c>
    </row>
    <row r="2774" spans="1:25" x14ac:dyDescent="0.25">
      <c r="A2774">
        <f>'Page 1 - General Information'!$G$12</f>
        <v>115508003</v>
      </c>
      <c r="B2774" t="str">
        <f>'Page 1 - General Information'!$G$16</f>
        <v>3597</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115508003</v>
      </c>
      <c r="B2775" t="str">
        <f>'Page 1 - General Information'!$G$16</f>
        <v>3597</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115508003</v>
      </c>
      <c r="B2776" t="str">
        <f>'Page 1 - General Information'!$G$16</f>
        <v>3597</v>
      </c>
      <c r="C2776" s="394" t="s">
        <v>19151</v>
      </c>
      <c r="D2776"/>
      <c r="E2776"/>
      <c r="F2776"/>
      <c r="G2776"/>
      <c r="H2776"/>
      <c r="I2776"/>
      <c r="J2776"/>
      <c r="K2776"/>
      <c r="L2776"/>
      <c r="M2776"/>
      <c r="N2776" t="s">
        <v>4157</v>
      </c>
      <c r="O2776" s="395">
        <f>INDEX('Page 2 - Team Information'!$K$14:$AP$184,Y2776,X2776)</f>
        <v>0</v>
      </c>
      <c r="P2776"/>
      <c r="Q2776"/>
      <c r="R2776"/>
      <c r="S2776" t="s">
        <v>6858</v>
      </c>
      <c r="T2776"/>
      <c r="U2776"/>
      <c r="V2776"/>
      <c r="W2776"/>
      <c r="X2776" s="396">
        <v>22</v>
      </c>
      <c r="Y2776" s="396">
        <v>152</v>
      </c>
    </row>
    <row r="2777" spans="1:25" x14ac:dyDescent="0.25">
      <c r="A2777">
        <f>'Page 1 - General Information'!$G$12</f>
        <v>115508003</v>
      </c>
      <c r="B2777" t="str">
        <f>'Page 1 - General Information'!$G$16</f>
        <v>3597</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115508003</v>
      </c>
      <c r="B2778" t="str">
        <f>'Page 1 - General Information'!$G$16</f>
        <v>3597</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115508003</v>
      </c>
      <c r="B2779" t="str">
        <f>'Page 1 - General Information'!$G$16</f>
        <v>3597</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115508003</v>
      </c>
      <c r="B2780" t="str">
        <f>'Page 1 - General Information'!$G$16</f>
        <v>3597</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1985-06-30</v>
      </c>
      <c r="U2780"/>
      <c r="V2780"/>
      <c r="W2780"/>
      <c r="X2780" s="396">
        <v>9</v>
      </c>
      <c r="Y2780" s="396">
        <v>153</v>
      </c>
    </row>
    <row r="2781" spans="1:25" x14ac:dyDescent="0.25">
      <c r="A2781">
        <f>'Page 1 - General Information'!$G$12</f>
        <v>115508003</v>
      </c>
      <c r="B2781" t="str">
        <f>'Page 1 - General Information'!$G$16</f>
        <v>3597</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115508003</v>
      </c>
      <c r="B2782" t="str">
        <f>'Page 1 - General Information'!$G$16</f>
        <v>3597</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115508003</v>
      </c>
      <c r="B2783" t="str">
        <f>'Page 1 - General Information'!$G$16</f>
        <v>3597</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115508003</v>
      </c>
      <c r="B2784" t="str">
        <f>'Page 1 - General Information'!$G$16</f>
        <v>3597</v>
      </c>
      <c r="C2784" s="394" t="s">
        <v>19151</v>
      </c>
      <c r="D2784"/>
      <c r="E2784"/>
      <c r="F2784"/>
      <c r="G2784"/>
      <c r="H2784"/>
      <c r="I2784"/>
      <c r="J2784"/>
      <c r="K2784"/>
      <c r="L2784"/>
      <c r="M2784"/>
      <c r="N2784" t="s">
        <v>4157</v>
      </c>
      <c r="O2784" s="395">
        <f>INDEX('Page 2 - Team Information'!$K$14:$AP$184,Y2784,X2784)</f>
        <v>14</v>
      </c>
      <c r="P2784"/>
      <c r="Q2784"/>
      <c r="R2784"/>
      <c r="S2784" t="s">
        <v>6866</v>
      </c>
      <c r="T2784"/>
      <c r="U2784"/>
      <c r="V2784"/>
      <c r="W2784"/>
      <c r="X2784" s="396">
        <v>14</v>
      </c>
      <c r="Y2784" s="396">
        <v>153</v>
      </c>
    </row>
    <row r="2785" spans="1:25" x14ac:dyDescent="0.25">
      <c r="A2785">
        <f>'Page 1 - General Information'!$G$12</f>
        <v>115508003</v>
      </c>
      <c r="B2785" t="str">
        <f>'Page 1 - General Information'!$G$16</f>
        <v>3597</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115508003</v>
      </c>
      <c r="B2786" t="str">
        <f>'Page 1 - General Information'!$G$16</f>
        <v>3597</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115508003</v>
      </c>
      <c r="B2787" t="str">
        <f>'Page 1 - General Information'!$G$16</f>
        <v>3597</v>
      </c>
      <c r="C2787" s="394" t="s">
        <v>19151</v>
      </c>
      <c r="D2787"/>
      <c r="E2787"/>
      <c r="F2787"/>
      <c r="G2787"/>
      <c r="H2787"/>
      <c r="I2787"/>
      <c r="J2787"/>
      <c r="K2787"/>
      <c r="L2787"/>
      <c r="M2787"/>
      <c r="N2787" t="s">
        <v>4157</v>
      </c>
      <c r="O2787" s="395">
        <f>INDEX('Page 2 - Team Information'!$K$14:$AP$184,Y2787,X2787)</f>
        <v>14</v>
      </c>
      <c r="P2787"/>
      <c r="Q2787"/>
      <c r="R2787"/>
      <c r="S2787" t="s">
        <v>6869</v>
      </c>
      <c r="T2787"/>
      <c r="U2787"/>
      <c r="V2787"/>
      <c r="W2787"/>
      <c r="X2787" s="396">
        <v>17</v>
      </c>
      <c r="Y2787" s="396">
        <v>153</v>
      </c>
    </row>
    <row r="2788" spans="1:25" x14ac:dyDescent="0.25">
      <c r="A2788">
        <f>'Page 1 - General Information'!$G$12</f>
        <v>115508003</v>
      </c>
      <c r="B2788" t="str">
        <f>'Page 1 - General Information'!$G$16</f>
        <v>3597</v>
      </c>
      <c r="C2788" s="394" t="s">
        <v>19151</v>
      </c>
      <c r="D2788"/>
      <c r="E2788"/>
      <c r="F2788"/>
      <c r="G2788"/>
      <c r="H2788"/>
      <c r="I2788"/>
      <c r="J2788"/>
      <c r="K2788"/>
      <c r="L2788"/>
      <c r="M2788"/>
      <c r="N2788" t="s">
        <v>4157</v>
      </c>
      <c r="O2788" s="395">
        <f>INDEX('Page 2 - Team Information'!$K$14:$AP$184,Y2788,X2788)</f>
        <v>1</v>
      </c>
      <c r="P2788"/>
      <c r="Q2788"/>
      <c r="R2788"/>
      <c r="S2788" t="s">
        <v>6870</v>
      </c>
      <c r="T2788"/>
      <c r="U2788"/>
      <c r="V2788"/>
      <c r="W2788"/>
      <c r="X2788" s="396">
        <v>19</v>
      </c>
      <c r="Y2788" s="396">
        <v>153</v>
      </c>
    </row>
    <row r="2789" spans="1:25" x14ac:dyDescent="0.25">
      <c r="A2789">
        <f>'Page 1 - General Information'!$G$12</f>
        <v>115508003</v>
      </c>
      <c r="B2789" t="str">
        <f>'Page 1 - General Information'!$G$16</f>
        <v>3597</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115508003</v>
      </c>
      <c r="B2790" t="str">
        <f>'Page 1 - General Information'!$G$16</f>
        <v>3597</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115508003</v>
      </c>
      <c r="B2791" t="str">
        <f>'Page 1 - General Information'!$G$16</f>
        <v>3597</v>
      </c>
      <c r="C2791" s="394" t="s">
        <v>19151</v>
      </c>
      <c r="D2791"/>
      <c r="E2791"/>
      <c r="F2791"/>
      <c r="G2791"/>
      <c r="H2791"/>
      <c r="I2791"/>
      <c r="J2791"/>
      <c r="K2791"/>
      <c r="L2791"/>
      <c r="M2791"/>
      <c r="N2791" t="s">
        <v>4157</v>
      </c>
      <c r="O2791" s="395">
        <f>INDEX('Page 2 - Team Information'!$K$14:$AP$184,Y2791,X2791)</f>
        <v>1</v>
      </c>
      <c r="P2791"/>
      <c r="Q2791"/>
      <c r="R2791"/>
      <c r="S2791" t="s">
        <v>6873</v>
      </c>
      <c r="T2791"/>
      <c r="U2791"/>
      <c r="V2791"/>
      <c r="W2791"/>
      <c r="X2791" s="396">
        <v>22</v>
      </c>
      <c r="Y2791" s="396">
        <v>153</v>
      </c>
    </row>
    <row r="2792" spans="1:25" x14ac:dyDescent="0.25">
      <c r="A2792">
        <f>'Page 1 - General Information'!$G$12</f>
        <v>115508003</v>
      </c>
      <c r="B2792" t="str">
        <f>'Page 1 - General Information'!$G$16</f>
        <v>3597</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115508003</v>
      </c>
      <c r="B2793" t="str">
        <f>'Page 1 - General Information'!$G$16</f>
        <v>3597</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115508003</v>
      </c>
      <c r="B2794" t="str">
        <f>'Page 1 - General Information'!$G$16</f>
        <v>3597</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115508003</v>
      </c>
      <c r="B2795" t="str">
        <f>'Page 1 - General Information'!$G$16</f>
        <v>3597</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115508003</v>
      </c>
      <c r="B2796" t="str">
        <f>'Page 1 - General Information'!$G$16</f>
        <v>3597</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115508003</v>
      </c>
      <c r="B2797" t="str">
        <f>'Page 1 - General Information'!$G$16</f>
        <v>3597</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115508003</v>
      </c>
      <c r="B2798" t="str">
        <f>'Page 1 - General Information'!$G$16</f>
        <v>3597</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115508003</v>
      </c>
      <c r="B2799" t="str">
        <f>'Page 1 - General Information'!$G$16</f>
        <v>3597</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115508003</v>
      </c>
      <c r="B2800" t="str">
        <f>'Page 1 - General Information'!$G$16</f>
        <v>3597</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115508003</v>
      </c>
      <c r="B2801" t="str">
        <f>'Page 1 - General Information'!$G$16</f>
        <v>3597</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115508003</v>
      </c>
      <c r="B2802" t="str">
        <f>'Page 1 - General Information'!$G$16</f>
        <v>3597</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115508003</v>
      </c>
      <c r="B2803" t="str">
        <f>'Page 1 - General Information'!$G$16</f>
        <v>3597</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115508003</v>
      </c>
      <c r="B2804" t="str">
        <f>'Page 1 - General Information'!$G$16</f>
        <v>3597</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115508003</v>
      </c>
      <c r="B2805" t="str">
        <f>'Page 1 - General Information'!$G$16</f>
        <v>3597</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115508003</v>
      </c>
      <c r="B2806" t="str">
        <f>'Page 1 - General Information'!$G$16</f>
        <v>3597</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115508003</v>
      </c>
      <c r="B2807" t="str">
        <f>'Page 1 - General Information'!$G$16</f>
        <v>3597</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115508003</v>
      </c>
      <c r="B2808" t="str">
        <f>'Page 1 - General Information'!$G$16</f>
        <v>3597</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115508003</v>
      </c>
      <c r="B2809" t="str">
        <f>'Page 1 - General Information'!$G$16</f>
        <v>3597</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115508003</v>
      </c>
      <c r="B2810" t="str">
        <f>'Page 1 - General Information'!$G$16</f>
        <v>3597</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115508003</v>
      </c>
      <c r="B2811" t="str">
        <f>'Page 1 - General Information'!$G$16</f>
        <v>3597</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115508003</v>
      </c>
      <c r="B2812" t="str">
        <f>'Page 1 - General Information'!$G$16</f>
        <v>3597</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115508003</v>
      </c>
      <c r="B2813" t="str">
        <f>'Page 1 - General Information'!$G$16</f>
        <v>3597</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115508003</v>
      </c>
      <c r="B2814" t="str">
        <f>'Page 1 - General Information'!$G$16</f>
        <v>3597</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115508003</v>
      </c>
      <c r="B2815" t="str">
        <f>'Page 1 - General Information'!$G$16</f>
        <v>3597</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115508003</v>
      </c>
      <c r="B2816" t="str">
        <f>'Page 1 - General Information'!$G$16</f>
        <v>3597</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115508003</v>
      </c>
      <c r="B2817" t="str">
        <f>'Page 1 - General Information'!$G$16</f>
        <v>3597</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115508003</v>
      </c>
      <c r="B2818" t="str">
        <f>'Page 1 - General Information'!$G$16</f>
        <v>3597</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115508003</v>
      </c>
      <c r="B2819" t="str">
        <f>'Page 1 - General Information'!$G$16</f>
        <v>3597</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115508003</v>
      </c>
      <c r="B2820" t="str">
        <f>'Page 1 - General Information'!$G$16</f>
        <v>3597</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115508003</v>
      </c>
      <c r="B2821" t="str">
        <f>'Page 1 - General Information'!$G$16</f>
        <v>3597</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115508003</v>
      </c>
      <c r="B2822" t="str">
        <f>'Page 1 - General Information'!$G$16</f>
        <v>3597</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115508003</v>
      </c>
      <c r="B2823" t="str">
        <f>'Page 1 - General Information'!$G$16</f>
        <v>3597</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115508003</v>
      </c>
      <c r="B2824" t="str">
        <f>'Page 1 - General Information'!$G$16</f>
        <v>3597</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115508003</v>
      </c>
      <c r="B2825" t="str">
        <f>'Page 1 - General Information'!$G$16</f>
        <v>3597</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115508003</v>
      </c>
      <c r="B2826" t="str">
        <f>'Page 1 - General Information'!$G$16</f>
        <v>3597</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115508003</v>
      </c>
      <c r="B2827" t="str">
        <f>'Page 1 - General Information'!$G$16</f>
        <v>3597</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115508003</v>
      </c>
      <c r="B2828" t="str">
        <f>'Page 1 - General Information'!$G$16</f>
        <v>3597</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115508003</v>
      </c>
      <c r="B2829" t="str">
        <f>'Page 1 - General Information'!$G$16</f>
        <v>3597</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115508003</v>
      </c>
      <c r="B2830" t="str">
        <f>'Page 1 - General Information'!$G$16</f>
        <v>3597</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115508003</v>
      </c>
      <c r="B2831" t="str">
        <f>'Page 1 - General Information'!$G$16</f>
        <v>3597</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115508003</v>
      </c>
      <c r="B2832" t="str">
        <f>'Page 1 - General Information'!$G$16</f>
        <v>3597</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115508003</v>
      </c>
      <c r="B2833" t="str">
        <f>'Page 1 - General Information'!$G$16</f>
        <v>3597</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115508003</v>
      </c>
      <c r="B2834" t="str">
        <f>'Page 1 - General Information'!$G$16</f>
        <v>3597</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115508003</v>
      </c>
      <c r="B2835" t="str">
        <f>'Page 1 - General Information'!$G$16</f>
        <v>3597</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115508003</v>
      </c>
      <c r="B2836" t="str">
        <f>'Page 1 - General Information'!$G$16</f>
        <v>3597</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115508003</v>
      </c>
      <c r="B2837" t="str">
        <f>'Page 1 - General Information'!$G$16</f>
        <v>3597</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115508003</v>
      </c>
      <c r="B2838" t="str">
        <f>'Page 1 - General Information'!$G$16</f>
        <v>3597</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115508003</v>
      </c>
      <c r="B2839" t="str">
        <f>'Page 1 - General Information'!$G$16</f>
        <v>3597</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115508003</v>
      </c>
      <c r="B2840" t="str">
        <f>'Page 1 - General Information'!$G$16</f>
        <v>3597</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115508003</v>
      </c>
      <c r="B2841" t="str">
        <f>'Page 1 - General Information'!$G$16</f>
        <v>3597</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115508003</v>
      </c>
      <c r="B2842" t="str">
        <f>'Page 1 - General Information'!$G$16</f>
        <v>3597</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115508003</v>
      </c>
      <c r="B2843" t="str">
        <f>'Page 1 - General Information'!$G$16</f>
        <v>3597</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115508003</v>
      </c>
      <c r="B2844" t="str">
        <f>'Page 1 - General Information'!$G$16</f>
        <v>3597</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115508003</v>
      </c>
      <c r="B2845" t="str">
        <f>'Page 1 - General Information'!$G$16</f>
        <v>3597</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115508003</v>
      </c>
      <c r="B2846" t="str">
        <f>'Page 1 - General Information'!$G$16</f>
        <v>3597</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115508003</v>
      </c>
      <c r="B2847" t="str">
        <f>'Page 1 - General Information'!$G$16</f>
        <v>3597</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115508003</v>
      </c>
      <c r="B2848" t="str">
        <f>'Page 1 - General Information'!$G$16</f>
        <v>3597</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115508003</v>
      </c>
      <c r="B2849" t="str">
        <f>'Page 1 - General Information'!$G$16</f>
        <v>3597</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115508003</v>
      </c>
      <c r="B2850" t="str">
        <f>'Page 1 - General Information'!$G$16</f>
        <v>3597</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115508003</v>
      </c>
      <c r="B2851" t="str">
        <f>'Page 1 - General Information'!$G$16</f>
        <v>3597</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115508003</v>
      </c>
      <c r="B2852" t="str">
        <f>'Page 1 - General Information'!$G$16</f>
        <v>3597</v>
      </c>
      <c r="C2852" s="394" t="s">
        <v>19151</v>
      </c>
      <c r="D2852"/>
      <c r="E2852"/>
      <c r="F2852"/>
      <c r="G2852"/>
      <c r="H2852"/>
      <c r="I2852"/>
      <c r="J2852"/>
      <c r="K2852"/>
      <c r="L2852"/>
      <c r="M2852"/>
      <c r="N2852" t="s">
        <v>4638</v>
      </c>
      <c r="O2852" s="398"/>
      <c r="P2852"/>
      <c r="Q2852"/>
      <c r="R2852" s="398" t="s">
        <v>10321</v>
      </c>
      <c r="S2852" t="s">
        <v>6934</v>
      </c>
      <c r="T2852"/>
      <c r="U2852"/>
      <c r="V2852" s="395">
        <f>INDEX('Page 2 - Team Information'!$K$14:$AP$184,Y2852,X2852)</f>
        <v>0</v>
      </c>
      <c r="W2852"/>
      <c r="X2852" s="396">
        <v>5</v>
      </c>
      <c r="Y2852" s="396">
        <v>158</v>
      </c>
    </row>
    <row r="2853" spans="1:25" x14ac:dyDescent="0.25">
      <c r="A2853">
        <f>'Page 1 - General Information'!$G$12</f>
        <v>115508003</v>
      </c>
      <c r="B2853" t="str">
        <f>'Page 1 - General Information'!$G$16</f>
        <v>3597</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115508003</v>
      </c>
      <c r="B2854" t="str">
        <f>'Page 1 - General Information'!$G$16</f>
        <v>3597</v>
      </c>
      <c r="C2854" s="394" t="s">
        <v>19151</v>
      </c>
      <c r="D2854"/>
      <c r="E2854"/>
      <c r="F2854"/>
      <c r="G2854"/>
      <c r="H2854"/>
      <c r="I2854"/>
      <c r="J2854"/>
      <c r="K2854"/>
      <c r="L2854"/>
      <c r="M2854"/>
      <c r="N2854" t="s">
        <v>4638</v>
      </c>
      <c r="O2854" s="398"/>
      <c r="P2854"/>
      <c r="Q2854"/>
      <c r="R2854" s="398" t="s">
        <v>10321</v>
      </c>
      <c r="S2854" t="s">
        <v>6936</v>
      </c>
      <c r="T2854"/>
      <c r="U2854"/>
      <c r="V2854" s="395" t="str">
        <f>INDEX('Page 2 - Team Information'!$K$14:$AP$184,Y2854,X2854)</f>
        <v xml:space="preserve">Yes </v>
      </c>
      <c r="W2854"/>
      <c r="X2854" s="396">
        <v>7</v>
      </c>
      <c r="Y2854" s="396">
        <v>158</v>
      </c>
    </row>
    <row r="2855" spans="1:25" x14ac:dyDescent="0.25">
      <c r="A2855">
        <f>'Page 1 - General Information'!$G$12</f>
        <v>115508003</v>
      </c>
      <c r="B2855" t="str">
        <f>'Page 1 - General Information'!$G$16</f>
        <v>3597</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2001-06-30</v>
      </c>
      <c r="U2855"/>
      <c r="V2855"/>
      <c r="W2855"/>
      <c r="X2855" s="396">
        <v>9</v>
      </c>
      <c r="Y2855" s="396">
        <v>158</v>
      </c>
    </row>
    <row r="2856" spans="1:25" x14ac:dyDescent="0.25">
      <c r="A2856">
        <f>'Page 1 - General Information'!$G$12</f>
        <v>115508003</v>
      </c>
      <c r="B2856" t="str">
        <f>'Page 1 - General Information'!$G$16</f>
        <v>3597</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115508003</v>
      </c>
      <c r="B2857" t="str">
        <f>'Page 1 - General Information'!$G$16</f>
        <v>3597</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115508003</v>
      </c>
      <c r="B2858" t="str">
        <f>'Page 1 - General Information'!$G$16</f>
        <v>3597</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115508003</v>
      </c>
      <c r="B2859" t="str">
        <f>'Page 1 - General Information'!$G$16</f>
        <v>3597</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115508003</v>
      </c>
      <c r="B2860" t="str">
        <f>'Page 1 - General Information'!$G$16</f>
        <v>3597</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115508003</v>
      </c>
      <c r="B2861" t="str">
        <f>'Page 1 - General Information'!$G$16</f>
        <v>3597</v>
      </c>
      <c r="C2861" s="394" t="s">
        <v>19151</v>
      </c>
      <c r="D2861"/>
      <c r="E2861"/>
      <c r="F2861"/>
      <c r="G2861"/>
      <c r="H2861"/>
      <c r="I2861"/>
      <c r="J2861"/>
      <c r="K2861"/>
      <c r="L2861"/>
      <c r="M2861"/>
      <c r="N2861" t="s">
        <v>4157</v>
      </c>
      <c r="O2861" s="395">
        <f>INDEX('Page 2 - Team Information'!$K$14:$AP$184,Y2861,X2861)</f>
        <v>14</v>
      </c>
      <c r="P2861"/>
      <c r="Q2861"/>
      <c r="R2861"/>
      <c r="S2861" t="s">
        <v>6943</v>
      </c>
      <c r="T2861"/>
      <c r="U2861"/>
      <c r="V2861"/>
      <c r="W2861"/>
      <c r="X2861" s="396">
        <v>16</v>
      </c>
      <c r="Y2861" s="396">
        <v>158</v>
      </c>
    </row>
    <row r="2862" spans="1:25" x14ac:dyDescent="0.25">
      <c r="A2862">
        <f>'Page 1 - General Information'!$G$12</f>
        <v>115508003</v>
      </c>
      <c r="B2862" t="str">
        <f>'Page 1 - General Information'!$G$16</f>
        <v>3597</v>
      </c>
      <c r="C2862" s="394" t="s">
        <v>19151</v>
      </c>
      <c r="D2862"/>
      <c r="E2862"/>
      <c r="F2862"/>
      <c r="G2862"/>
      <c r="H2862"/>
      <c r="I2862"/>
      <c r="J2862"/>
      <c r="K2862"/>
      <c r="L2862"/>
      <c r="M2862"/>
      <c r="N2862" t="s">
        <v>4157</v>
      </c>
      <c r="O2862" s="395">
        <f>INDEX('Page 2 - Team Information'!$K$14:$AP$184,Y2862,X2862)</f>
        <v>14</v>
      </c>
      <c r="P2862"/>
      <c r="Q2862"/>
      <c r="R2862"/>
      <c r="S2862" t="s">
        <v>6944</v>
      </c>
      <c r="T2862"/>
      <c r="U2862"/>
      <c r="V2862"/>
      <c r="W2862"/>
      <c r="X2862" s="396">
        <v>17</v>
      </c>
      <c r="Y2862" s="396">
        <v>158</v>
      </c>
    </row>
    <row r="2863" spans="1:25" x14ac:dyDescent="0.25">
      <c r="A2863">
        <f>'Page 1 - General Information'!$G$12</f>
        <v>115508003</v>
      </c>
      <c r="B2863" t="str">
        <f>'Page 1 - General Information'!$G$16</f>
        <v>3597</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115508003</v>
      </c>
      <c r="B2864" t="str">
        <f>'Page 1 - General Information'!$G$16</f>
        <v>3597</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115508003</v>
      </c>
      <c r="B2865" t="str">
        <f>'Page 1 - General Information'!$G$16</f>
        <v>3597</v>
      </c>
      <c r="C2865" s="394" t="s">
        <v>19151</v>
      </c>
      <c r="D2865"/>
      <c r="E2865"/>
      <c r="F2865"/>
      <c r="G2865"/>
      <c r="H2865"/>
      <c r="I2865"/>
      <c r="J2865"/>
      <c r="K2865"/>
      <c r="L2865"/>
      <c r="M2865"/>
      <c r="N2865" t="s">
        <v>4157</v>
      </c>
      <c r="O2865" s="395">
        <f>INDEX('Page 2 - Team Information'!$K$14:$AP$184,Y2865,X2865)</f>
        <v>9</v>
      </c>
      <c r="P2865"/>
      <c r="Q2865"/>
      <c r="R2865"/>
      <c r="S2865" t="s">
        <v>6947</v>
      </c>
      <c r="T2865"/>
      <c r="U2865"/>
      <c r="V2865"/>
      <c r="W2865"/>
      <c r="X2865" s="396">
        <v>21</v>
      </c>
      <c r="Y2865" s="396">
        <v>158</v>
      </c>
    </row>
    <row r="2866" spans="1:25" x14ac:dyDescent="0.25">
      <c r="A2866">
        <f>'Page 1 - General Information'!$G$12</f>
        <v>115508003</v>
      </c>
      <c r="B2866" t="str">
        <f>'Page 1 - General Information'!$G$16</f>
        <v>3597</v>
      </c>
      <c r="C2866" s="394" t="s">
        <v>19151</v>
      </c>
      <c r="D2866"/>
      <c r="E2866"/>
      <c r="F2866"/>
      <c r="G2866"/>
      <c r="H2866"/>
      <c r="I2866"/>
      <c r="J2866"/>
      <c r="K2866"/>
      <c r="L2866"/>
      <c r="M2866"/>
      <c r="N2866" t="s">
        <v>4157</v>
      </c>
      <c r="O2866" s="395">
        <f>INDEX('Page 2 - Team Information'!$K$14:$AP$184,Y2866,X2866)</f>
        <v>9</v>
      </c>
      <c r="P2866"/>
      <c r="Q2866"/>
      <c r="R2866"/>
      <c r="S2866" t="s">
        <v>6948</v>
      </c>
      <c r="T2866"/>
      <c r="U2866"/>
      <c r="V2866"/>
      <c r="W2866"/>
      <c r="X2866" s="396">
        <v>22</v>
      </c>
      <c r="Y2866" s="396">
        <v>158</v>
      </c>
    </row>
    <row r="2867" spans="1:25" x14ac:dyDescent="0.25">
      <c r="A2867">
        <f>'Page 1 - General Information'!$G$12</f>
        <v>115508003</v>
      </c>
      <c r="B2867" t="str">
        <f>'Page 1 - General Information'!$G$16</f>
        <v>3597</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115508003</v>
      </c>
      <c r="B2868" t="str">
        <f>'Page 1 - General Information'!$G$16</f>
        <v>3597</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115508003</v>
      </c>
      <c r="B2869" t="str">
        <f>'Page 1 - General Information'!$G$16</f>
        <v>3597</v>
      </c>
      <c r="C2869" s="394" t="s">
        <v>19151</v>
      </c>
      <c r="D2869"/>
      <c r="E2869"/>
      <c r="F2869"/>
      <c r="G2869"/>
      <c r="H2869"/>
      <c r="I2869"/>
      <c r="J2869"/>
      <c r="K2869"/>
      <c r="L2869"/>
      <c r="M2869"/>
      <c r="N2869" t="s">
        <v>4638</v>
      </c>
      <c r="O2869" s="398"/>
      <c r="P2869"/>
      <c r="Q2869"/>
      <c r="R2869" s="398" t="s">
        <v>10321</v>
      </c>
      <c r="S2869" t="s">
        <v>10213</v>
      </c>
      <c r="T2869"/>
      <c r="U2869"/>
      <c r="V2869" s="395">
        <f>INDEX('Page 2 - Team Information'!$K$14:$AP$184,Y2869,X2869)</f>
        <v>0</v>
      </c>
      <c r="W2869"/>
      <c r="X2869" s="396">
        <v>7</v>
      </c>
      <c r="Y2869" s="396">
        <v>159</v>
      </c>
    </row>
    <row r="2870" spans="1:25" x14ac:dyDescent="0.25">
      <c r="A2870">
        <f>'Page 1 - General Information'!$G$12</f>
        <v>115508003</v>
      </c>
      <c r="B2870" t="str">
        <f>'Page 1 - General Information'!$G$16</f>
        <v>3597</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
      </c>
      <c r="U2870"/>
      <c r="V2870"/>
      <c r="W2870"/>
      <c r="X2870" s="396">
        <v>9</v>
      </c>
      <c r="Y2870" s="396">
        <v>159</v>
      </c>
    </row>
    <row r="2871" spans="1:25" x14ac:dyDescent="0.25">
      <c r="A2871">
        <f>'Page 1 - General Information'!$G$12</f>
        <v>115508003</v>
      </c>
      <c r="B2871" t="str">
        <f>'Page 1 - General Information'!$G$16</f>
        <v>3597</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115508003</v>
      </c>
      <c r="B2872" t="str">
        <f>'Page 1 - General Information'!$G$16</f>
        <v>3597</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115508003</v>
      </c>
      <c r="B2873" t="str">
        <f>'Page 1 - General Information'!$G$16</f>
        <v>3597</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115508003</v>
      </c>
      <c r="B2874" t="str">
        <f>'Page 1 - General Information'!$G$16</f>
        <v>3597</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115508003</v>
      </c>
      <c r="B2875" t="str">
        <f>'Page 1 - General Information'!$G$16</f>
        <v>3597</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115508003</v>
      </c>
      <c r="B2876" t="str">
        <f>'Page 1 - General Information'!$G$16</f>
        <v>3597</v>
      </c>
      <c r="C2876" s="394" t="s">
        <v>19151</v>
      </c>
      <c r="D2876"/>
      <c r="E2876"/>
      <c r="F2876"/>
      <c r="G2876"/>
      <c r="H2876"/>
      <c r="I2876"/>
      <c r="J2876"/>
      <c r="K2876"/>
      <c r="L2876"/>
      <c r="M2876"/>
      <c r="N2876" t="s">
        <v>4157</v>
      </c>
      <c r="O2876" s="395">
        <f>INDEX('Page 2 - Team Information'!$K$14:$AP$184,Y2876,X2876)</f>
        <v>0</v>
      </c>
      <c r="P2876"/>
      <c r="Q2876"/>
      <c r="R2876"/>
      <c r="S2876" t="s">
        <v>10220</v>
      </c>
      <c r="T2876"/>
      <c r="U2876"/>
      <c r="V2876"/>
      <c r="W2876"/>
      <c r="X2876" s="396">
        <v>16</v>
      </c>
      <c r="Y2876" s="396">
        <v>159</v>
      </c>
    </row>
    <row r="2877" spans="1:25" x14ac:dyDescent="0.25">
      <c r="A2877">
        <f>'Page 1 - General Information'!$G$12</f>
        <v>115508003</v>
      </c>
      <c r="B2877" t="str">
        <f>'Page 1 - General Information'!$G$16</f>
        <v>3597</v>
      </c>
      <c r="C2877" s="394" t="s">
        <v>19151</v>
      </c>
      <c r="D2877"/>
      <c r="E2877"/>
      <c r="F2877"/>
      <c r="G2877"/>
      <c r="H2877"/>
      <c r="I2877"/>
      <c r="J2877"/>
      <c r="K2877"/>
      <c r="L2877"/>
      <c r="M2877"/>
      <c r="N2877" t="s">
        <v>4157</v>
      </c>
      <c r="O2877" s="395">
        <f>INDEX('Page 2 - Team Information'!$K$14:$AP$184,Y2877,X2877)</f>
        <v>0</v>
      </c>
      <c r="P2877"/>
      <c r="Q2877"/>
      <c r="R2877"/>
      <c r="S2877" t="s">
        <v>10221</v>
      </c>
      <c r="T2877"/>
      <c r="U2877"/>
      <c r="V2877"/>
      <c r="W2877"/>
      <c r="X2877" s="396">
        <v>17</v>
      </c>
      <c r="Y2877" s="396">
        <v>159</v>
      </c>
    </row>
    <row r="2878" spans="1:25" x14ac:dyDescent="0.25">
      <c r="A2878">
        <f>'Page 1 - General Information'!$G$12</f>
        <v>115508003</v>
      </c>
      <c r="B2878" t="str">
        <f>'Page 1 - General Information'!$G$16</f>
        <v>3597</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115508003</v>
      </c>
      <c r="B2879" t="str">
        <f>'Page 1 - General Information'!$G$16</f>
        <v>3597</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115508003</v>
      </c>
      <c r="B2880" t="str">
        <f>'Page 1 - General Information'!$G$16</f>
        <v>3597</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115508003</v>
      </c>
      <c r="B2881" t="str">
        <f>'Page 1 - General Information'!$G$16</f>
        <v>3597</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115508003</v>
      </c>
      <c r="B2882" t="str">
        <f>'Page 1 - General Information'!$G$16</f>
        <v>3597</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115508003</v>
      </c>
      <c r="B2883" t="str">
        <f>'Page 1 - General Information'!$G$16</f>
        <v>3597</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115508003</v>
      </c>
      <c r="B2884" t="str">
        <f>'Page 1 - General Information'!$G$16</f>
        <v>3597</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115508003</v>
      </c>
      <c r="B2885" t="str">
        <f>'Page 1 - General Information'!$G$16</f>
        <v>3597</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115508003</v>
      </c>
      <c r="B2886" t="str">
        <f>'Page 1 - General Information'!$G$16</f>
        <v>3597</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115508003</v>
      </c>
      <c r="B2887" t="str">
        <f>'Page 1 - General Information'!$G$16</f>
        <v>3597</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115508003</v>
      </c>
      <c r="B2888" t="str">
        <f>'Page 1 - General Information'!$G$16</f>
        <v>3597</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115508003</v>
      </c>
      <c r="B2889" t="str">
        <f>'Page 1 - General Information'!$G$16</f>
        <v>3597</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115508003</v>
      </c>
      <c r="B2890" t="str">
        <f>'Page 1 - General Information'!$G$16</f>
        <v>3597</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115508003</v>
      </c>
      <c r="B2891" t="str">
        <f>'Page 1 - General Information'!$G$16</f>
        <v>3597</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115508003</v>
      </c>
      <c r="B2892" t="str">
        <f>'Page 1 - General Information'!$G$16</f>
        <v>3597</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115508003</v>
      </c>
      <c r="B2893" t="str">
        <f>'Page 1 - General Information'!$G$16</f>
        <v>3597</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115508003</v>
      </c>
      <c r="B2894" t="str">
        <f>'Page 1 - General Information'!$G$16</f>
        <v>3597</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115508003</v>
      </c>
      <c r="B2895" t="str">
        <f>'Page 1 - General Information'!$G$16</f>
        <v>3597</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115508003</v>
      </c>
      <c r="B2896" t="str">
        <f>'Page 1 - General Information'!$G$16</f>
        <v>3597</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115508003</v>
      </c>
      <c r="B2897" t="str">
        <f>'Page 1 - General Information'!$G$16</f>
        <v>3597</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115508003</v>
      </c>
      <c r="B2898" t="str">
        <f>'Page 1 - General Information'!$G$16</f>
        <v>3597</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115508003</v>
      </c>
      <c r="B2899" t="str">
        <f>'Page 1 - General Information'!$G$16</f>
        <v>3597</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115508003</v>
      </c>
      <c r="B2900" t="str">
        <f>'Page 1 - General Information'!$G$16</f>
        <v>3597</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115508003</v>
      </c>
      <c r="B2901" t="str">
        <f>'Page 1 - General Information'!$G$16</f>
        <v>3597</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115508003</v>
      </c>
      <c r="B2902" t="str">
        <f>'Page 1 - General Information'!$G$16</f>
        <v>3597</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115508003</v>
      </c>
      <c r="B2903" t="str">
        <f>'Page 1 - General Information'!$G$16</f>
        <v>3597</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115508003</v>
      </c>
      <c r="B2904" t="str">
        <f>'Page 1 - General Information'!$G$16</f>
        <v>3597</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115508003</v>
      </c>
      <c r="B2905" t="str">
        <f>'Page 1 - General Information'!$G$16</f>
        <v>3597</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115508003</v>
      </c>
      <c r="B2906" t="str">
        <f>'Page 1 - General Information'!$G$16</f>
        <v>3597</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115508003</v>
      </c>
      <c r="B2907" t="str">
        <f>'Page 1 - General Information'!$G$16</f>
        <v>3597</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115508003</v>
      </c>
      <c r="B2908" t="str">
        <f>'Page 1 - General Information'!$G$16</f>
        <v>3597</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115508003</v>
      </c>
      <c r="B2909" t="str">
        <f>'Page 1 - General Information'!$G$16</f>
        <v>3597</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115508003</v>
      </c>
      <c r="B2910" t="str">
        <f>'Page 1 - General Information'!$G$16</f>
        <v>3597</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115508003</v>
      </c>
      <c r="B2911" t="str">
        <f>'Page 1 - General Information'!$G$16</f>
        <v>3597</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115508003</v>
      </c>
      <c r="B2912" t="str">
        <f>'Page 1 - General Information'!$G$16</f>
        <v>3597</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115508003</v>
      </c>
      <c r="B2913" t="str">
        <f>'Page 1 - General Information'!$G$16</f>
        <v>3597</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115508003</v>
      </c>
      <c r="B2914" t="str">
        <f>'Page 1 - General Information'!$G$16</f>
        <v>3597</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115508003</v>
      </c>
      <c r="B2915" t="str">
        <f>'Page 1 - General Information'!$G$16</f>
        <v>3597</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115508003</v>
      </c>
      <c r="B2916" t="str">
        <f>'Page 1 - General Information'!$G$16</f>
        <v>3597</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115508003</v>
      </c>
      <c r="B2917" t="str">
        <f>'Page 1 - General Information'!$G$16</f>
        <v>3597</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115508003</v>
      </c>
      <c r="B2918" t="str">
        <f>'Page 1 - General Information'!$G$16</f>
        <v>3597</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115508003</v>
      </c>
      <c r="B2919" t="str">
        <f>'Page 1 - General Information'!$G$16</f>
        <v>3597</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115508003</v>
      </c>
      <c r="B2920" t="str">
        <f>'Page 1 - General Information'!$G$16</f>
        <v>3597</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115508003</v>
      </c>
      <c r="B2921" t="str">
        <f>'Page 1 - General Information'!$G$16</f>
        <v>3597</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115508003</v>
      </c>
      <c r="B2922" t="str">
        <f>'Page 1 - General Information'!$G$16</f>
        <v>3597</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115508003</v>
      </c>
      <c r="B2923" t="str">
        <f>'Page 1 - General Information'!$G$16</f>
        <v>3597</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115508003</v>
      </c>
      <c r="B2924" t="str">
        <f>'Page 1 - General Information'!$G$16</f>
        <v>3597</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115508003</v>
      </c>
      <c r="B2925" t="str">
        <f>'Page 1 - General Information'!$G$16</f>
        <v>3597</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115508003</v>
      </c>
      <c r="B2926" t="str">
        <f>'Page 1 - General Information'!$G$16</f>
        <v>3597</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115508003</v>
      </c>
      <c r="B2927" t="str">
        <f>'Page 1 - General Information'!$G$16</f>
        <v>3597</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115508003</v>
      </c>
      <c r="B2928" t="str">
        <f>'Page 1 - General Information'!$G$16</f>
        <v>3597</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115508003</v>
      </c>
      <c r="B2929" t="str">
        <f>'Page 1 - General Information'!$G$16</f>
        <v>3597</v>
      </c>
      <c r="C2929" s="394" t="s">
        <v>19151</v>
      </c>
      <c r="D2929"/>
      <c r="E2929"/>
      <c r="F2929"/>
      <c r="G2929"/>
      <c r="H2929"/>
      <c r="I2929"/>
      <c r="J2929"/>
      <c r="K2929"/>
      <c r="L2929"/>
      <c r="M2929"/>
      <c r="N2929" t="s">
        <v>4638</v>
      </c>
      <c r="O2929" s="398"/>
      <c r="P2929"/>
      <c r="Q2929"/>
      <c r="R2929" s="398" t="s">
        <v>10321</v>
      </c>
      <c r="S2929" t="s">
        <v>6996</v>
      </c>
      <c r="T2929"/>
      <c r="U2929"/>
      <c r="V2929" s="395">
        <f>INDEX('Page 2 - Team Information'!$K$14:$AP$184,Y2929,X2929)</f>
        <v>0</v>
      </c>
      <c r="W2929"/>
      <c r="X2929" s="396">
        <v>7</v>
      </c>
      <c r="Y2929" s="396">
        <v>163</v>
      </c>
    </row>
    <row r="2930" spans="1:25" x14ac:dyDescent="0.25">
      <c r="A2930">
        <f>'Page 1 - General Information'!$G$12</f>
        <v>115508003</v>
      </c>
      <c r="B2930" t="str">
        <f>'Page 1 - General Information'!$G$16</f>
        <v>3597</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2000-06-30</v>
      </c>
      <c r="U2930"/>
      <c r="V2930"/>
      <c r="W2930"/>
      <c r="X2930" s="396">
        <v>9</v>
      </c>
      <c r="Y2930" s="396">
        <v>163</v>
      </c>
    </row>
    <row r="2931" spans="1:25" x14ac:dyDescent="0.25">
      <c r="A2931">
        <f>'Page 1 - General Information'!$G$12</f>
        <v>115508003</v>
      </c>
      <c r="B2931" t="str">
        <f>'Page 1 - General Information'!$G$16</f>
        <v>3597</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115508003</v>
      </c>
      <c r="B2932" t="str">
        <f>'Page 1 - General Information'!$G$16</f>
        <v>3597</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2011-06-30</v>
      </c>
      <c r="U2932"/>
      <c r="V2932"/>
      <c r="W2932"/>
      <c r="X2932" s="396">
        <v>11</v>
      </c>
      <c r="Y2932" s="396">
        <v>163</v>
      </c>
    </row>
    <row r="2933" spans="1:25" x14ac:dyDescent="0.25">
      <c r="A2933">
        <f>'Page 1 - General Information'!$G$12</f>
        <v>115508003</v>
      </c>
      <c r="B2933" t="str">
        <f>'Page 1 - General Information'!$G$16</f>
        <v>3597</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115508003</v>
      </c>
      <c r="B2934" t="str">
        <f>'Page 1 - General Information'!$G$16</f>
        <v>3597</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115508003</v>
      </c>
      <c r="B2935" t="str">
        <f>'Page 1 - General Information'!$G$16</f>
        <v>3597</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115508003</v>
      </c>
      <c r="B2936" t="str">
        <f>'Page 1 - General Information'!$G$16</f>
        <v>3597</v>
      </c>
      <c r="C2936" s="394" t="s">
        <v>19151</v>
      </c>
      <c r="D2936"/>
      <c r="E2936"/>
      <c r="F2936"/>
      <c r="G2936"/>
      <c r="H2936"/>
      <c r="I2936"/>
      <c r="J2936"/>
      <c r="K2936"/>
      <c r="L2936"/>
      <c r="M2936"/>
      <c r="N2936" t="s">
        <v>4157</v>
      </c>
      <c r="O2936" s="395">
        <f>INDEX('Page 2 - Team Information'!$K$14:$AP$184,Y2936,X2936)</f>
        <v>0</v>
      </c>
      <c r="P2936"/>
      <c r="Q2936"/>
      <c r="R2936"/>
      <c r="S2936" t="s">
        <v>7003</v>
      </c>
      <c r="T2936"/>
      <c r="U2936"/>
      <c r="V2936"/>
      <c r="W2936"/>
      <c r="X2936" s="396">
        <v>16</v>
      </c>
      <c r="Y2936" s="396">
        <v>163</v>
      </c>
    </row>
    <row r="2937" spans="1:25" x14ac:dyDescent="0.25">
      <c r="A2937">
        <f>'Page 1 - General Information'!$G$12</f>
        <v>115508003</v>
      </c>
      <c r="B2937" t="str">
        <f>'Page 1 - General Information'!$G$16</f>
        <v>3597</v>
      </c>
      <c r="C2937" s="394" t="s">
        <v>19151</v>
      </c>
      <c r="D2937"/>
      <c r="E2937"/>
      <c r="F2937"/>
      <c r="G2937"/>
      <c r="H2937"/>
      <c r="I2937"/>
      <c r="J2937"/>
      <c r="K2937"/>
      <c r="L2937"/>
      <c r="M2937"/>
      <c r="N2937" t="s">
        <v>4157</v>
      </c>
      <c r="O2937" s="395">
        <f>INDEX('Page 2 - Team Information'!$K$14:$AP$184,Y2937,X2937)</f>
        <v>0</v>
      </c>
      <c r="P2937"/>
      <c r="Q2937"/>
      <c r="R2937"/>
      <c r="S2937" t="s">
        <v>7004</v>
      </c>
      <c r="T2937"/>
      <c r="U2937"/>
      <c r="V2937"/>
      <c r="W2937"/>
      <c r="X2937" s="396">
        <v>17</v>
      </c>
      <c r="Y2937" s="396">
        <v>163</v>
      </c>
    </row>
    <row r="2938" spans="1:25" x14ac:dyDescent="0.25">
      <c r="A2938">
        <f>'Page 1 - General Information'!$G$12</f>
        <v>115508003</v>
      </c>
      <c r="B2938" t="str">
        <f>'Page 1 - General Information'!$G$16</f>
        <v>3597</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115508003</v>
      </c>
      <c r="B2939" t="str">
        <f>'Page 1 - General Information'!$G$16</f>
        <v>3597</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115508003</v>
      </c>
      <c r="B2940" t="str">
        <f>'Page 1 - General Information'!$G$16</f>
        <v>3597</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115508003</v>
      </c>
      <c r="B2941" t="str">
        <f>'Page 1 - General Information'!$G$16</f>
        <v>3597</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115508003</v>
      </c>
      <c r="B2942" t="str">
        <f>'Page 1 - General Information'!$G$16</f>
        <v>3597</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115508003</v>
      </c>
      <c r="B2943" t="str">
        <f>'Page 1 - General Information'!$G$16</f>
        <v>3597</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115508003</v>
      </c>
      <c r="B2944" t="str">
        <f>'Page 1 - General Information'!$G$16</f>
        <v>3597</v>
      </c>
      <c r="C2944" s="394" t="s">
        <v>19151</v>
      </c>
      <c r="D2944"/>
      <c r="E2944"/>
      <c r="F2944"/>
      <c r="G2944"/>
      <c r="H2944"/>
      <c r="I2944"/>
      <c r="J2944"/>
      <c r="K2944"/>
      <c r="L2944"/>
      <c r="M2944"/>
      <c r="N2944" t="s">
        <v>4638</v>
      </c>
      <c r="O2944" s="398"/>
      <c r="P2944"/>
      <c r="Q2944"/>
      <c r="R2944" s="398" t="s">
        <v>10321</v>
      </c>
      <c r="S2944" t="s">
        <v>7011</v>
      </c>
      <c r="T2944"/>
      <c r="U2944"/>
      <c r="V2944" s="395" t="str">
        <f>INDEX('Page 2 - Team Information'!$K$14:$AP$184,Y2944,X2944)</f>
        <v xml:space="preserve">Yes </v>
      </c>
      <c r="W2944"/>
      <c r="X2944" s="396">
        <v>7</v>
      </c>
      <c r="Y2944" s="396">
        <v>164</v>
      </c>
    </row>
    <row r="2945" spans="1:25" x14ac:dyDescent="0.25">
      <c r="A2945">
        <f>'Page 1 - General Information'!$G$12</f>
        <v>115508003</v>
      </c>
      <c r="B2945" t="str">
        <f>'Page 1 - General Information'!$G$16</f>
        <v>3597</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1999-06-30</v>
      </c>
      <c r="U2945"/>
      <c r="V2945"/>
      <c r="W2945"/>
      <c r="X2945" s="396">
        <v>9</v>
      </c>
      <c r="Y2945" s="396">
        <v>164</v>
      </c>
    </row>
    <row r="2946" spans="1:25" x14ac:dyDescent="0.25">
      <c r="A2946">
        <f>'Page 1 - General Information'!$G$12</f>
        <v>115508003</v>
      </c>
      <c r="B2946" t="str">
        <f>'Page 1 - General Information'!$G$16</f>
        <v>3597</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115508003</v>
      </c>
      <c r="B2947" t="str">
        <f>'Page 1 - General Information'!$G$16</f>
        <v>3597</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115508003</v>
      </c>
      <c r="B2948" t="str">
        <f>'Page 1 - General Information'!$G$16</f>
        <v>3597</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115508003</v>
      </c>
      <c r="B2949" t="str">
        <f>'Page 1 - General Information'!$G$16</f>
        <v>3597</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115508003</v>
      </c>
      <c r="B2950" t="str">
        <f>'Page 1 - General Information'!$G$16</f>
        <v>3597</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115508003</v>
      </c>
      <c r="B2951" t="str">
        <f>'Page 1 - General Information'!$G$16</f>
        <v>3597</v>
      </c>
      <c r="C2951" s="394" t="s">
        <v>19151</v>
      </c>
      <c r="D2951"/>
      <c r="E2951"/>
      <c r="F2951"/>
      <c r="G2951"/>
      <c r="H2951"/>
      <c r="I2951"/>
      <c r="J2951"/>
      <c r="K2951"/>
      <c r="L2951"/>
      <c r="M2951"/>
      <c r="N2951" t="s">
        <v>4157</v>
      </c>
      <c r="O2951" s="395">
        <f>INDEX('Page 2 - Team Information'!$K$14:$AP$184,Y2951,X2951)</f>
        <v>14</v>
      </c>
      <c r="P2951"/>
      <c r="Q2951"/>
      <c r="R2951"/>
      <c r="S2951" t="s">
        <v>7018</v>
      </c>
      <c r="T2951"/>
      <c r="U2951"/>
      <c r="V2951"/>
      <c r="W2951"/>
      <c r="X2951" s="396">
        <v>16</v>
      </c>
      <c r="Y2951" s="396">
        <v>164</v>
      </c>
    </row>
    <row r="2952" spans="1:25" x14ac:dyDescent="0.25">
      <c r="A2952">
        <f>'Page 1 - General Information'!$G$12</f>
        <v>115508003</v>
      </c>
      <c r="B2952" t="str">
        <f>'Page 1 - General Information'!$G$16</f>
        <v>3597</v>
      </c>
      <c r="C2952" s="394" t="s">
        <v>19151</v>
      </c>
      <c r="D2952"/>
      <c r="E2952"/>
      <c r="F2952"/>
      <c r="G2952"/>
      <c r="H2952"/>
      <c r="I2952"/>
      <c r="J2952"/>
      <c r="K2952"/>
      <c r="L2952"/>
      <c r="M2952"/>
      <c r="N2952" t="s">
        <v>4157</v>
      </c>
      <c r="O2952" s="395">
        <f>INDEX('Page 2 - Team Information'!$K$14:$AP$184,Y2952,X2952)</f>
        <v>14</v>
      </c>
      <c r="P2952"/>
      <c r="Q2952"/>
      <c r="R2952"/>
      <c r="S2952" t="s">
        <v>7019</v>
      </c>
      <c r="T2952"/>
      <c r="U2952"/>
      <c r="V2952"/>
      <c r="W2952"/>
      <c r="X2952" s="396">
        <v>17</v>
      </c>
      <c r="Y2952" s="396">
        <v>164</v>
      </c>
    </row>
    <row r="2953" spans="1:25" x14ac:dyDescent="0.25">
      <c r="A2953">
        <f>'Page 1 - General Information'!$G$12</f>
        <v>115508003</v>
      </c>
      <c r="B2953" t="str">
        <f>'Page 1 - General Information'!$G$16</f>
        <v>3597</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115508003</v>
      </c>
      <c r="B2954" t="str">
        <f>'Page 1 - General Information'!$G$16</f>
        <v>3597</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115508003</v>
      </c>
      <c r="B2955" t="str">
        <f>'Page 1 - General Information'!$G$16</f>
        <v>3597</v>
      </c>
      <c r="C2955" s="394" t="s">
        <v>19151</v>
      </c>
      <c r="D2955"/>
      <c r="E2955"/>
      <c r="F2955"/>
      <c r="G2955"/>
      <c r="H2955"/>
      <c r="I2955"/>
      <c r="J2955"/>
      <c r="K2955"/>
      <c r="L2955"/>
      <c r="M2955"/>
      <c r="N2955" t="s">
        <v>4157</v>
      </c>
      <c r="O2955" s="395">
        <f>INDEX('Page 2 - Team Information'!$K$14:$AP$184,Y2955,X2955)</f>
        <v>14</v>
      </c>
      <c r="P2955"/>
      <c r="Q2955"/>
      <c r="R2955"/>
      <c r="S2955" t="s">
        <v>7022</v>
      </c>
      <c r="T2955"/>
      <c r="U2955"/>
      <c r="V2955"/>
      <c r="W2955"/>
      <c r="X2955" s="396">
        <v>21</v>
      </c>
      <c r="Y2955" s="396">
        <v>164</v>
      </c>
    </row>
    <row r="2956" spans="1:25" x14ac:dyDescent="0.25">
      <c r="A2956">
        <f>'Page 1 - General Information'!$G$12</f>
        <v>115508003</v>
      </c>
      <c r="B2956" t="str">
        <f>'Page 1 - General Information'!$G$16</f>
        <v>3597</v>
      </c>
      <c r="C2956" s="394" t="s">
        <v>19151</v>
      </c>
      <c r="D2956"/>
      <c r="E2956"/>
      <c r="F2956"/>
      <c r="G2956"/>
      <c r="H2956"/>
      <c r="I2956"/>
      <c r="J2956"/>
      <c r="K2956"/>
      <c r="L2956"/>
      <c r="M2956"/>
      <c r="N2956" t="s">
        <v>4157</v>
      </c>
      <c r="O2956" s="395">
        <f>INDEX('Page 2 - Team Information'!$K$14:$AP$184,Y2956,X2956)</f>
        <v>14</v>
      </c>
      <c r="P2956"/>
      <c r="Q2956"/>
      <c r="R2956"/>
      <c r="S2956" t="s">
        <v>7023</v>
      </c>
      <c r="T2956"/>
      <c r="U2956"/>
      <c r="V2956"/>
      <c r="W2956"/>
      <c r="X2956" s="396">
        <v>22</v>
      </c>
      <c r="Y2956" s="396">
        <v>164</v>
      </c>
    </row>
    <row r="2957" spans="1:25" x14ac:dyDescent="0.25">
      <c r="A2957">
        <f>'Page 1 - General Information'!$G$12</f>
        <v>115508003</v>
      </c>
      <c r="B2957" t="str">
        <f>'Page 1 - General Information'!$G$16</f>
        <v>3597</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115508003</v>
      </c>
      <c r="B2958" t="str">
        <f>'Page 1 - General Information'!$G$16</f>
        <v>3597</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115508003</v>
      </c>
      <c r="B2959" t="str">
        <f>'Page 1 - General Information'!$G$16</f>
        <v>3597</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115508003</v>
      </c>
      <c r="B2960" t="str">
        <f>'Page 1 - General Information'!$G$16</f>
        <v>3597</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115508003</v>
      </c>
      <c r="B2961" t="str">
        <f>'Page 1 - General Information'!$G$16</f>
        <v>3597</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115508003</v>
      </c>
      <c r="B2962" t="str">
        <f>'Page 1 - General Information'!$G$16</f>
        <v>3597</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115508003</v>
      </c>
      <c r="B2963" t="str">
        <f>'Page 1 - General Information'!$G$16</f>
        <v>3597</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115508003</v>
      </c>
      <c r="B2964" t="str">
        <f>'Page 1 - General Information'!$G$16</f>
        <v>3597</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115508003</v>
      </c>
      <c r="B2965" t="str">
        <f>'Page 1 - General Information'!$G$16</f>
        <v>3597</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115508003</v>
      </c>
      <c r="B2966" t="str">
        <f>'Page 1 - General Information'!$G$16</f>
        <v>3597</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115508003</v>
      </c>
      <c r="B2967" t="str">
        <f>'Page 1 - General Information'!$G$16</f>
        <v>3597</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115508003</v>
      </c>
      <c r="B2968" t="str">
        <f>'Page 1 - General Information'!$G$16</f>
        <v>3597</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115508003</v>
      </c>
      <c r="B2969" t="str">
        <f>'Page 1 - General Information'!$G$16</f>
        <v>3597</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115508003</v>
      </c>
      <c r="B2970" t="str">
        <f>'Page 1 - General Information'!$G$16</f>
        <v>3597</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115508003</v>
      </c>
      <c r="B2971" t="str">
        <f>'Page 1 - General Information'!$G$16</f>
        <v>3597</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115508003</v>
      </c>
      <c r="B2972" t="str">
        <f>'Page 1 - General Information'!$G$16</f>
        <v>3597</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115508003</v>
      </c>
      <c r="B2973" t="str">
        <f>'Page 1 - General Information'!$G$16</f>
        <v>3597</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115508003</v>
      </c>
      <c r="B2974" t="str">
        <f>'Page 1 - General Information'!$G$16</f>
        <v>3597</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115508003</v>
      </c>
      <c r="B2975" t="str">
        <f>'Page 1 - General Information'!$G$16</f>
        <v>3597</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115508003</v>
      </c>
      <c r="B2976" t="str">
        <f>'Page 1 - General Information'!$G$16</f>
        <v>3597</v>
      </c>
      <c r="C2976" s="394" t="s">
        <v>19151</v>
      </c>
      <c r="D2976"/>
      <c r="E2976"/>
      <c r="F2976"/>
      <c r="G2976"/>
      <c r="H2976"/>
      <c r="I2976"/>
      <c r="J2976"/>
      <c r="K2976"/>
      <c r="L2976"/>
      <c r="M2976"/>
      <c r="N2976" s="273" t="s">
        <v>4146</v>
      </c>
      <c r="O2976" s="398"/>
      <c r="P2976"/>
      <c r="Q2976" s="399">
        <f>(INDEX('Page 2 - Team Information'!$K$14:$AP$184,Y2976,X2976)*100)</f>
        <v>2.5</v>
      </c>
      <c r="R2976"/>
      <c r="S2976" t="s">
        <v>7043</v>
      </c>
      <c r="T2976"/>
      <c r="U2976"/>
      <c r="V2976"/>
      <c r="W2976"/>
      <c r="X2976" s="396">
        <v>29</v>
      </c>
      <c r="Y2976" s="396">
        <v>1</v>
      </c>
    </row>
    <row r="2977" spans="1:25" x14ac:dyDescent="0.25">
      <c r="A2977">
        <f>'Page 1 - General Information'!$G$12</f>
        <v>115508003</v>
      </c>
      <c r="B2977" t="str">
        <f>'Page 1 - General Information'!$G$16</f>
        <v>3597</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115508003</v>
      </c>
      <c r="B2978" t="str">
        <f>'Page 1 - General Information'!$G$16</f>
        <v>3597</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115508003</v>
      </c>
      <c r="B2979" t="str">
        <f>'Page 1 - General Information'!$G$16</f>
        <v>3597</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115508003</v>
      </c>
      <c r="B2980" t="str">
        <f>'Page 1 - General Information'!$G$16</f>
        <v>3597</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115508003</v>
      </c>
      <c r="B2981" t="str">
        <f>'Page 1 - General Information'!$G$16</f>
        <v>3597</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115508003</v>
      </c>
      <c r="B2982" t="str">
        <f>'Page 1 - General Information'!$G$16</f>
        <v>3597</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115508003</v>
      </c>
      <c r="B2983" t="str">
        <f>'Page 1 - General Information'!$G$16</f>
        <v>3597</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115508003</v>
      </c>
      <c r="B2984" t="str">
        <f>'Page 1 - General Information'!$G$16</f>
        <v>3597</v>
      </c>
      <c r="C2984" s="394" t="s">
        <v>19151</v>
      </c>
      <c r="D2984"/>
      <c r="E2984"/>
      <c r="F2984"/>
      <c r="G2984"/>
      <c r="H2984"/>
      <c r="I2984"/>
      <c r="J2984"/>
      <c r="K2984"/>
      <c r="L2984"/>
      <c r="M2984"/>
      <c r="N2984" s="273" t="s">
        <v>4146</v>
      </c>
      <c r="O2984" s="398"/>
      <c r="P2984"/>
      <c r="Q2984" s="399">
        <f>(INDEX('Page 2 - Team Information'!$K$14:$AP$184,Y2984,X2984)*100)</f>
        <v>2.5</v>
      </c>
      <c r="R2984"/>
      <c r="S2984" t="s">
        <v>7051</v>
      </c>
      <c r="T2984"/>
      <c r="U2984"/>
      <c r="V2984"/>
      <c r="W2984"/>
      <c r="X2984" s="396">
        <v>29</v>
      </c>
      <c r="Y2984" s="396">
        <v>2</v>
      </c>
    </row>
    <row r="2985" spans="1:25" x14ac:dyDescent="0.25">
      <c r="A2985">
        <f>'Page 1 - General Information'!$G$12</f>
        <v>115508003</v>
      </c>
      <c r="B2985" t="str">
        <f>'Page 1 - General Information'!$G$16</f>
        <v>3597</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115508003</v>
      </c>
      <c r="B2986" t="str">
        <f>'Page 1 - General Information'!$G$16</f>
        <v>3597</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115508003</v>
      </c>
      <c r="B2987" t="str">
        <f>'Page 1 - General Information'!$G$16</f>
        <v>3597</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115508003</v>
      </c>
      <c r="B2988" t="str">
        <f>'Page 1 - General Information'!$G$16</f>
        <v>3597</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115508003</v>
      </c>
      <c r="B2989" t="str">
        <f>'Page 1 - General Information'!$G$16</f>
        <v>3597</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115508003</v>
      </c>
      <c r="B2990" t="str">
        <f>'Page 1 - General Information'!$G$16</f>
        <v>3597</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115508003</v>
      </c>
      <c r="B2991" t="str">
        <f>'Page 1 - General Information'!$G$16</f>
        <v>3597</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115508003</v>
      </c>
      <c r="B2992" t="str">
        <f>'Page 1 - General Information'!$G$16</f>
        <v>3597</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115508003</v>
      </c>
      <c r="B2993" t="str">
        <f>'Page 1 - General Information'!$G$16</f>
        <v>3597</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115508003</v>
      </c>
      <c r="B2994" t="str">
        <f>'Page 1 - General Information'!$G$16</f>
        <v>3597</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115508003</v>
      </c>
      <c r="B2995" t="str">
        <f>'Page 1 - General Information'!$G$16</f>
        <v>3597</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115508003</v>
      </c>
      <c r="B2996" t="str">
        <f>'Page 1 - General Information'!$G$16</f>
        <v>3597</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115508003</v>
      </c>
      <c r="B2997" t="str">
        <f>'Page 1 - General Information'!$G$16</f>
        <v>3597</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115508003</v>
      </c>
      <c r="B2998" t="str">
        <f>'Page 1 - General Information'!$G$16</f>
        <v>3597</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115508003</v>
      </c>
      <c r="B2999" t="str">
        <f>'Page 1 - General Information'!$G$16</f>
        <v>3597</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115508003</v>
      </c>
      <c r="B3000" t="str">
        <f>'Page 1 - General Information'!$G$16</f>
        <v>3597</v>
      </c>
      <c r="C3000" s="394" t="s">
        <v>19151</v>
      </c>
      <c r="D3000"/>
      <c r="E3000"/>
      <c r="F3000"/>
      <c r="G3000"/>
      <c r="H3000"/>
      <c r="I3000"/>
      <c r="J3000"/>
      <c r="K3000"/>
      <c r="L3000"/>
      <c r="M3000"/>
      <c r="N3000" s="273" t="s">
        <v>4146</v>
      </c>
      <c r="O3000" s="398"/>
      <c r="P3000"/>
      <c r="Q3000" s="399">
        <f>(INDEX('Page 2 - Team Information'!$K$14:$AP$184,Y3000,X3000)*100)</f>
        <v>2.5</v>
      </c>
      <c r="R3000"/>
      <c r="S3000" t="s">
        <v>7067</v>
      </c>
      <c r="T3000"/>
      <c r="U3000"/>
      <c r="V3000"/>
      <c r="W3000"/>
      <c r="X3000" s="396">
        <v>29</v>
      </c>
      <c r="Y3000" s="396">
        <v>4</v>
      </c>
    </row>
    <row r="3001" spans="1:25" x14ac:dyDescent="0.25">
      <c r="A3001">
        <f>'Page 1 - General Information'!$G$12</f>
        <v>115508003</v>
      </c>
      <c r="B3001" t="str">
        <f>'Page 1 - General Information'!$G$16</f>
        <v>3597</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115508003</v>
      </c>
      <c r="B3002" t="str">
        <f>'Page 1 - General Information'!$G$16</f>
        <v>3597</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115508003</v>
      </c>
      <c r="B3003" t="str">
        <f>'Page 1 - General Information'!$G$16</f>
        <v>3597</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115508003</v>
      </c>
      <c r="B3004" t="str">
        <f>'Page 1 - General Information'!$G$16</f>
        <v>3597</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115508003</v>
      </c>
      <c r="B3005" t="str">
        <f>'Page 1 - General Information'!$G$16</f>
        <v>3597</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115508003</v>
      </c>
      <c r="B3006" t="str">
        <f>'Page 1 - General Information'!$G$16</f>
        <v>3597</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115508003</v>
      </c>
      <c r="B3007" t="str">
        <f>'Page 1 - General Information'!$G$16</f>
        <v>3597</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115508003</v>
      </c>
      <c r="B3008" t="str">
        <f>'Page 1 - General Information'!$G$16</f>
        <v>3597</v>
      </c>
      <c r="C3008" s="394" t="s">
        <v>19151</v>
      </c>
      <c r="D3008"/>
      <c r="E3008"/>
      <c r="F3008"/>
      <c r="G3008"/>
      <c r="H3008"/>
      <c r="I3008"/>
      <c r="J3008"/>
      <c r="K3008"/>
      <c r="L3008"/>
      <c r="M3008"/>
      <c r="N3008" s="273" t="s">
        <v>4146</v>
      </c>
      <c r="O3008" s="398"/>
      <c r="P3008"/>
      <c r="Q3008" s="399">
        <f>(INDEX('Page 2 - Team Information'!$K$14:$AP$184,Y3008,X3008)*100)</f>
        <v>2.5</v>
      </c>
      <c r="R3008"/>
      <c r="S3008" t="s">
        <v>7075</v>
      </c>
      <c r="T3008"/>
      <c r="U3008"/>
      <c r="V3008"/>
      <c r="W3008"/>
      <c r="X3008" s="396">
        <v>29</v>
      </c>
      <c r="Y3008" s="396">
        <v>5</v>
      </c>
    </row>
    <row r="3009" spans="1:25" x14ac:dyDescent="0.25">
      <c r="A3009">
        <f>'Page 1 - General Information'!$G$12</f>
        <v>115508003</v>
      </c>
      <c r="B3009" t="str">
        <f>'Page 1 - General Information'!$G$16</f>
        <v>3597</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115508003</v>
      </c>
      <c r="B3010" t="str">
        <f>'Page 1 - General Information'!$G$16</f>
        <v>3597</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115508003</v>
      </c>
      <c r="B3011" t="str">
        <f>'Page 1 - General Information'!$G$16</f>
        <v>3597</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115508003</v>
      </c>
      <c r="B3012" t="str">
        <f>'Page 1 - General Information'!$G$16</f>
        <v>3597</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115508003</v>
      </c>
      <c r="B3013" t="str">
        <f>'Page 1 - General Information'!$G$16</f>
        <v>3597</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115508003</v>
      </c>
      <c r="B3014" t="str">
        <f>'Page 1 - General Information'!$G$16</f>
        <v>3597</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115508003</v>
      </c>
      <c r="B3015" t="str">
        <f>'Page 1 - General Information'!$G$16</f>
        <v>3597</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115508003</v>
      </c>
      <c r="B3016" t="str">
        <f>'Page 1 - General Information'!$G$16</f>
        <v>3597</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115508003</v>
      </c>
      <c r="B3017" t="str">
        <f>'Page 1 - General Information'!$G$16</f>
        <v>3597</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115508003</v>
      </c>
      <c r="B3018" t="str">
        <f>'Page 1 - General Information'!$G$16</f>
        <v>3597</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115508003</v>
      </c>
      <c r="B3019" t="str">
        <f>'Page 1 - General Information'!$G$16</f>
        <v>3597</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115508003</v>
      </c>
      <c r="B3020" t="str">
        <f>'Page 1 - General Information'!$G$16</f>
        <v>3597</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115508003</v>
      </c>
      <c r="B3021" t="str">
        <f>'Page 1 - General Information'!$G$16</f>
        <v>3597</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115508003</v>
      </c>
      <c r="B3022" t="str">
        <f>'Page 1 - General Information'!$G$16</f>
        <v>3597</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115508003</v>
      </c>
      <c r="B3023" t="str">
        <f>'Page 1 - General Information'!$G$16</f>
        <v>3597</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115508003</v>
      </c>
      <c r="B3024" t="str">
        <f>'Page 1 - General Information'!$G$16</f>
        <v>3597</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115508003</v>
      </c>
      <c r="B3025" t="str">
        <f>'Page 1 - General Information'!$G$16</f>
        <v>3597</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115508003</v>
      </c>
      <c r="B3026" t="str">
        <f>'Page 1 - General Information'!$G$16</f>
        <v>3597</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115508003</v>
      </c>
      <c r="B3027" t="str">
        <f>'Page 1 - General Information'!$G$16</f>
        <v>3597</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115508003</v>
      </c>
      <c r="B3028" t="str">
        <f>'Page 1 - General Information'!$G$16</f>
        <v>3597</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115508003</v>
      </c>
      <c r="B3029" t="str">
        <f>'Page 1 - General Information'!$G$16</f>
        <v>3597</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115508003</v>
      </c>
      <c r="B3030" t="str">
        <f>'Page 1 - General Information'!$G$16</f>
        <v>3597</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115508003</v>
      </c>
      <c r="B3031" t="str">
        <f>'Page 1 - General Information'!$G$16</f>
        <v>3597</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115508003</v>
      </c>
      <c r="B3032" t="str">
        <f>'Page 1 - General Information'!$G$16</f>
        <v>3597</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115508003</v>
      </c>
      <c r="B3033" t="str">
        <f>'Page 1 - General Information'!$G$16</f>
        <v>3597</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115508003</v>
      </c>
      <c r="B3034" t="str">
        <f>'Page 1 - General Information'!$G$16</f>
        <v>3597</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115508003</v>
      </c>
      <c r="B3035" t="str">
        <f>'Page 1 - General Information'!$G$16</f>
        <v>3597</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115508003</v>
      </c>
      <c r="B3036" t="str">
        <f>'Page 1 - General Information'!$G$16</f>
        <v>3597</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115508003</v>
      </c>
      <c r="B3037" t="str">
        <f>'Page 1 - General Information'!$G$16</f>
        <v>3597</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115508003</v>
      </c>
      <c r="B3038" t="str">
        <f>'Page 1 - General Information'!$G$16</f>
        <v>3597</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115508003</v>
      </c>
      <c r="B3039" t="str">
        <f>'Page 1 - General Information'!$G$16</f>
        <v>3597</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115508003</v>
      </c>
      <c r="B3040" t="str">
        <f>'Page 1 - General Information'!$G$16</f>
        <v>3597</v>
      </c>
      <c r="C3040" s="394" t="s">
        <v>19151</v>
      </c>
      <c r="D3040"/>
      <c r="E3040"/>
      <c r="F3040"/>
      <c r="G3040"/>
      <c r="H3040"/>
      <c r="I3040"/>
      <c r="J3040"/>
      <c r="K3040"/>
      <c r="L3040"/>
      <c r="M3040"/>
      <c r="N3040" s="273" t="s">
        <v>4146</v>
      </c>
      <c r="O3040" s="398"/>
      <c r="P3040"/>
      <c r="Q3040" s="399">
        <f>(INDEX('Page 2 - Team Information'!$K$14:$AP$184,Y3040,X3040)*100)</f>
        <v>2.5</v>
      </c>
      <c r="R3040"/>
      <c r="S3040" t="s">
        <v>7107</v>
      </c>
      <c r="T3040"/>
      <c r="U3040"/>
      <c r="V3040"/>
      <c r="W3040"/>
      <c r="X3040" s="396">
        <v>29</v>
      </c>
      <c r="Y3040" s="396">
        <v>9</v>
      </c>
    </row>
    <row r="3041" spans="1:25" x14ac:dyDescent="0.25">
      <c r="A3041">
        <f>'Page 1 - General Information'!$G$12</f>
        <v>115508003</v>
      </c>
      <c r="B3041" t="str">
        <f>'Page 1 - General Information'!$G$16</f>
        <v>3597</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115508003</v>
      </c>
      <c r="B3042" t="str">
        <f>'Page 1 - General Information'!$G$16</f>
        <v>3597</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115508003</v>
      </c>
      <c r="B3043" t="str">
        <f>'Page 1 - General Information'!$G$16</f>
        <v>3597</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115508003</v>
      </c>
      <c r="B3044" t="str">
        <f>'Page 1 - General Information'!$G$16</f>
        <v>3597</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115508003</v>
      </c>
      <c r="B3045" t="str">
        <f>'Page 1 - General Information'!$G$16</f>
        <v>3597</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115508003</v>
      </c>
      <c r="B3046" t="str">
        <f>'Page 1 - General Information'!$G$16</f>
        <v>3597</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115508003</v>
      </c>
      <c r="B3047" t="str">
        <f>'Page 1 - General Information'!$G$16</f>
        <v>3597</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115508003</v>
      </c>
      <c r="B3048" t="str">
        <f>'Page 1 - General Information'!$G$16</f>
        <v>3597</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115508003</v>
      </c>
      <c r="B3049" t="str">
        <f>'Page 1 - General Information'!$G$16</f>
        <v>3597</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115508003</v>
      </c>
      <c r="B3050" t="str">
        <f>'Page 1 - General Information'!$G$16</f>
        <v>3597</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115508003</v>
      </c>
      <c r="B3051" t="str">
        <f>'Page 1 - General Information'!$G$16</f>
        <v>3597</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115508003</v>
      </c>
      <c r="B3052" t="str">
        <f>'Page 1 - General Information'!$G$16</f>
        <v>3597</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115508003</v>
      </c>
      <c r="B3053" t="str">
        <f>'Page 1 - General Information'!$G$16</f>
        <v>3597</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115508003</v>
      </c>
      <c r="B3054" t="str">
        <f>'Page 1 - General Information'!$G$16</f>
        <v>3597</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115508003</v>
      </c>
      <c r="B3055" t="str">
        <f>'Page 1 - General Information'!$G$16</f>
        <v>3597</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115508003</v>
      </c>
      <c r="B3056" t="str">
        <f>'Page 1 - General Information'!$G$16</f>
        <v>3597</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115508003</v>
      </c>
      <c r="B3057" t="str">
        <f>'Page 1 - General Information'!$G$16</f>
        <v>3597</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115508003</v>
      </c>
      <c r="B3058" t="str">
        <f>'Page 1 - General Information'!$G$16</f>
        <v>3597</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115508003</v>
      </c>
      <c r="B3059" t="str">
        <f>'Page 1 - General Information'!$G$16</f>
        <v>3597</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115508003</v>
      </c>
      <c r="B3060" t="str">
        <f>'Page 1 - General Information'!$G$16</f>
        <v>3597</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115508003</v>
      </c>
      <c r="B3061" t="str">
        <f>'Page 1 - General Information'!$G$16</f>
        <v>3597</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115508003</v>
      </c>
      <c r="B3062" t="str">
        <f>'Page 1 - General Information'!$G$16</f>
        <v>3597</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115508003</v>
      </c>
      <c r="B3063" t="str">
        <f>'Page 1 - General Information'!$G$16</f>
        <v>3597</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115508003</v>
      </c>
      <c r="B3064" t="str">
        <f>'Page 1 - General Information'!$G$16</f>
        <v>3597</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115508003</v>
      </c>
      <c r="B3065" t="str">
        <f>'Page 1 - General Information'!$G$16</f>
        <v>3597</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115508003</v>
      </c>
      <c r="B3066" t="str">
        <f>'Page 1 - General Information'!$G$16</f>
        <v>3597</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115508003</v>
      </c>
      <c r="B3067" t="str">
        <f>'Page 1 - General Information'!$G$16</f>
        <v>3597</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115508003</v>
      </c>
      <c r="B3068" t="str">
        <f>'Page 1 - General Information'!$G$16</f>
        <v>3597</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115508003</v>
      </c>
      <c r="B3069" t="str">
        <f>'Page 1 - General Information'!$G$16</f>
        <v>3597</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115508003</v>
      </c>
      <c r="B3070" t="str">
        <f>'Page 1 - General Information'!$G$16</f>
        <v>3597</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115508003</v>
      </c>
      <c r="B3071" t="str">
        <f>'Page 1 - General Information'!$G$16</f>
        <v>3597</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115508003</v>
      </c>
      <c r="B3072" t="str">
        <f>'Page 1 - General Information'!$G$16</f>
        <v>3597</v>
      </c>
      <c r="C3072" s="394" t="s">
        <v>19151</v>
      </c>
      <c r="D3072"/>
      <c r="E3072"/>
      <c r="F3072"/>
      <c r="G3072"/>
      <c r="H3072"/>
      <c r="I3072"/>
      <c r="J3072"/>
      <c r="K3072"/>
      <c r="L3072"/>
      <c r="M3072"/>
      <c r="N3072" s="273" t="s">
        <v>4146</v>
      </c>
      <c r="O3072" s="398"/>
      <c r="P3072"/>
      <c r="Q3072" s="399">
        <f>(INDEX('Page 2 - Team Information'!$K$14:$AP$184,Y3072,X3072)*100)</f>
        <v>2.5</v>
      </c>
      <c r="R3072"/>
      <c r="S3072" t="s">
        <v>7139</v>
      </c>
      <c r="T3072"/>
      <c r="U3072"/>
      <c r="V3072"/>
      <c r="W3072"/>
      <c r="X3072" s="396">
        <v>29</v>
      </c>
      <c r="Y3072" s="396">
        <v>13</v>
      </c>
    </row>
    <row r="3073" spans="1:25" x14ac:dyDescent="0.25">
      <c r="A3073">
        <f>'Page 1 - General Information'!$G$12</f>
        <v>115508003</v>
      </c>
      <c r="B3073" t="str">
        <f>'Page 1 - General Information'!$G$16</f>
        <v>3597</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115508003</v>
      </c>
      <c r="B3074" t="str">
        <f>'Page 1 - General Information'!$G$16</f>
        <v>3597</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115508003</v>
      </c>
      <c r="B3075" t="str">
        <f>'Page 1 - General Information'!$G$16</f>
        <v>3597</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115508003</v>
      </c>
      <c r="B3076" t="str">
        <f>'Page 1 - General Information'!$G$16</f>
        <v>3597</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115508003</v>
      </c>
      <c r="B3077" t="str">
        <f>'Page 1 - General Information'!$G$16</f>
        <v>3597</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115508003</v>
      </c>
      <c r="B3078" t="str">
        <f>'Page 1 - General Information'!$G$16</f>
        <v>3597</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115508003</v>
      </c>
      <c r="B3079" t="str">
        <f>'Page 1 - General Information'!$G$16</f>
        <v>3597</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115508003</v>
      </c>
      <c r="B3080" t="str">
        <f>'Page 1 - General Information'!$G$16</f>
        <v>3597</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115508003</v>
      </c>
      <c r="B3081" t="str">
        <f>'Page 1 - General Information'!$G$16</f>
        <v>3597</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115508003</v>
      </c>
      <c r="B3082" t="str">
        <f>'Page 1 - General Information'!$G$16</f>
        <v>3597</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115508003</v>
      </c>
      <c r="B3083" t="str">
        <f>'Page 1 - General Information'!$G$16</f>
        <v>3597</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115508003</v>
      </c>
      <c r="B3084" t="str">
        <f>'Page 1 - General Information'!$G$16</f>
        <v>3597</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115508003</v>
      </c>
      <c r="B3085" t="str">
        <f>'Page 1 - General Information'!$G$16</f>
        <v>3597</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115508003</v>
      </c>
      <c r="B3086" t="str">
        <f>'Page 1 - General Information'!$G$16</f>
        <v>3597</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115508003</v>
      </c>
      <c r="B3087" t="str">
        <f>'Page 1 - General Information'!$G$16</f>
        <v>3597</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115508003</v>
      </c>
      <c r="B3088" t="str">
        <f>'Page 1 - General Information'!$G$16</f>
        <v>3597</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115508003</v>
      </c>
      <c r="B3089" t="str">
        <f>'Page 1 - General Information'!$G$16</f>
        <v>3597</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115508003</v>
      </c>
      <c r="B3090" t="str">
        <f>'Page 1 - General Information'!$G$16</f>
        <v>3597</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115508003</v>
      </c>
      <c r="B3091" t="str">
        <f>'Page 1 - General Information'!$G$16</f>
        <v>3597</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115508003</v>
      </c>
      <c r="B3092" t="str">
        <f>'Page 1 - General Information'!$G$16</f>
        <v>3597</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115508003</v>
      </c>
      <c r="B3093" t="str">
        <f>'Page 1 - General Information'!$G$16</f>
        <v>3597</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115508003</v>
      </c>
      <c r="B3094" t="str">
        <f>'Page 1 - General Information'!$G$16</f>
        <v>3597</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115508003</v>
      </c>
      <c r="B3095" t="str">
        <f>'Page 1 - General Information'!$G$16</f>
        <v>3597</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115508003</v>
      </c>
      <c r="B3096" t="str">
        <f>'Page 1 - General Information'!$G$16</f>
        <v>3597</v>
      </c>
      <c r="C3096" s="394" t="s">
        <v>19151</v>
      </c>
      <c r="D3096"/>
      <c r="E3096"/>
      <c r="F3096"/>
      <c r="G3096"/>
      <c r="H3096"/>
      <c r="I3096"/>
      <c r="J3096"/>
      <c r="K3096"/>
      <c r="L3096"/>
      <c r="M3096"/>
      <c r="N3096" s="273" t="s">
        <v>4146</v>
      </c>
      <c r="O3096" s="398"/>
      <c r="P3096"/>
      <c r="Q3096" s="399">
        <f>(INDEX('Page 2 - Team Information'!$K$14:$AP$184,Y3096,X3096)*100)</f>
        <v>2.5</v>
      </c>
      <c r="R3096"/>
      <c r="S3096" t="s">
        <v>7163</v>
      </c>
      <c r="T3096"/>
      <c r="U3096"/>
      <c r="V3096"/>
      <c r="W3096"/>
      <c r="X3096" s="396">
        <v>29</v>
      </c>
      <c r="Y3096" s="396">
        <v>16</v>
      </c>
    </row>
    <row r="3097" spans="1:25" x14ac:dyDescent="0.25">
      <c r="A3097">
        <f>'Page 1 - General Information'!$G$12</f>
        <v>115508003</v>
      </c>
      <c r="B3097" t="str">
        <f>'Page 1 - General Information'!$G$16</f>
        <v>3597</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115508003</v>
      </c>
      <c r="B3098" t="str">
        <f>'Page 1 - General Information'!$G$16</f>
        <v>3597</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115508003</v>
      </c>
      <c r="B3099" t="str">
        <f>'Page 1 - General Information'!$G$16</f>
        <v>3597</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115508003</v>
      </c>
      <c r="B3100" t="str">
        <f>'Page 1 - General Information'!$G$16</f>
        <v>3597</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115508003</v>
      </c>
      <c r="B3101" t="str">
        <f>'Page 1 - General Information'!$G$16</f>
        <v>3597</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115508003</v>
      </c>
      <c r="B3102" t="str">
        <f>'Page 1 - General Information'!$G$16</f>
        <v>3597</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115508003</v>
      </c>
      <c r="B3103" t="str">
        <f>'Page 1 - General Information'!$G$16</f>
        <v>3597</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115508003</v>
      </c>
      <c r="B3104" t="str">
        <f>'Page 1 - General Information'!$G$16</f>
        <v>3597</v>
      </c>
      <c r="C3104" s="394" t="s">
        <v>19151</v>
      </c>
      <c r="D3104"/>
      <c r="E3104"/>
      <c r="F3104"/>
      <c r="G3104"/>
      <c r="H3104"/>
      <c r="I3104"/>
      <c r="J3104"/>
      <c r="K3104"/>
      <c r="L3104"/>
      <c r="M3104"/>
      <c r="N3104" s="273" t="s">
        <v>4146</v>
      </c>
      <c r="O3104" s="398"/>
      <c r="P3104"/>
      <c r="Q3104" s="399">
        <f>(INDEX('Page 2 - Team Information'!$K$14:$AP$184,Y3104,X3104)*100)</f>
        <v>2.5</v>
      </c>
      <c r="R3104"/>
      <c r="S3104" t="s">
        <v>7171</v>
      </c>
      <c r="T3104"/>
      <c r="U3104"/>
      <c r="V3104"/>
      <c r="W3104"/>
      <c r="X3104" s="396">
        <v>29</v>
      </c>
      <c r="Y3104" s="396">
        <v>17</v>
      </c>
    </row>
    <row r="3105" spans="1:25" x14ac:dyDescent="0.25">
      <c r="A3105">
        <f>'Page 1 - General Information'!$G$12</f>
        <v>115508003</v>
      </c>
      <c r="B3105" t="str">
        <f>'Page 1 - General Information'!$G$16</f>
        <v>3597</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115508003</v>
      </c>
      <c r="B3106" t="str">
        <f>'Page 1 - General Information'!$G$16</f>
        <v>3597</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115508003</v>
      </c>
      <c r="B3107" t="str">
        <f>'Page 1 - General Information'!$G$16</f>
        <v>3597</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115508003</v>
      </c>
      <c r="B3108" t="str">
        <f>'Page 1 - General Information'!$G$16</f>
        <v>3597</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115508003</v>
      </c>
      <c r="B3109" t="str">
        <f>'Page 1 - General Information'!$G$16</f>
        <v>3597</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115508003</v>
      </c>
      <c r="B3110" t="str">
        <f>'Page 1 - General Information'!$G$16</f>
        <v>3597</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115508003</v>
      </c>
      <c r="B3111" t="str">
        <f>'Page 1 - General Information'!$G$16</f>
        <v>3597</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115508003</v>
      </c>
      <c r="B3112" t="str">
        <f>'Page 1 - General Information'!$G$16</f>
        <v>3597</v>
      </c>
      <c r="C3112" s="394" t="s">
        <v>19151</v>
      </c>
      <c r="D3112"/>
      <c r="E3112"/>
      <c r="F3112"/>
      <c r="G3112"/>
      <c r="H3112"/>
      <c r="I3112"/>
      <c r="J3112"/>
      <c r="K3112"/>
      <c r="L3112"/>
      <c r="M3112"/>
      <c r="N3112" s="273" t="s">
        <v>4146</v>
      </c>
      <c r="O3112" s="398"/>
      <c r="P3112"/>
      <c r="Q3112" s="399">
        <f>(INDEX('Page 2 - Team Information'!$K$14:$AP$184,Y3112,X3112)*100)</f>
        <v>2.5</v>
      </c>
      <c r="R3112"/>
      <c r="S3112" t="s">
        <v>7179</v>
      </c>
      <c r="T3112"/>
      <c r="U3112"/>
      <c r="V3112"/>
      <c r="W3112"/>
      <c r="X3112" s="396">
        <v>29</v>
      </c>
      <c r="Y3112" s="396">
        <v>18</v>
      </c>
    </row>
    <row r="3113" spans="1:25" x14ac:dyDescent="0.25">
      <c r="A3113">
        <f>'Page 1 - General Information'!$G$12</f>
        <v>115508003</v>
      </c>
      <c r="B3113" t="str">
        <f>'Page 1 - General Information'!$G$16</f>
        <v>3597</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115508003</v>
      </c>
      <c r="B3114" t="str">
        <f>'Page 1 - General Information'!$G$16</f>
        <v>3597</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115508003</v>
      </c>
      <c r="B3115" t="str">
        <f>'Page 1 - General Information'!$G$16</f>
        <v>3597</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115508003</v>
      </c>
      <c r="B3116" t="str">
        <f>'Page 1 - General Information'!$G$16</f>
        <v>3597</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115508003</v>
      </c>
      <c r="B3117" t="str">
        <f>'Page 1 - General Information'!$G$16</f>
        <v>3597</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115508003</v>
      </c>
      <c r="B3118" t="str">
        <f>'Page 1 - General Information'!$G$16</f>
        <v>3597</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115508003</v>
      </c>
      <c r="B3119" t="str">
        <f>'Page 1 - General Information'!$G$16</f>
        <v>3597</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115508003</v>
      </c>
      <c r="B3120" t="str">
        <f>'Page 1 - General Information'!$G$16</f>
        <v>3597</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115508003</v>
      </c>
      <c r="B3121" t="str">
        <f>'Page 1 - General Information'!$G$16</f>
        <v>3597</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115508003</v>
      </c>
      <c r="B3122" t="str">
        <f>'Page 1 - General Information'!$G$16</f>
        <v>3597</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115508003</v>
      </c>
      <c r="B3123" t="str">
        <f>'Page 1 - General Information'!$G$16</f>
        <v>3597</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115508003</v>
      </c>
      <c r="B3124" t="str">
        <f>'Page 1 - General Information'!$G$16</f>
        <v>3597</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115508003</v>
      </c>
      <c r="B3125" t="str">
        <f>'Page 1 - General Information'!$G$16</f>
        <v>3597</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115508003</v>
      </c>
      <c r="B3126" t="str">
        <f>'Page 1 - General Information'!$G$16</f>
        <v>3597</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115508003</v>
      </c>
      <c r="B3127" t="str">
        <f>'Page 1 - General Information'!$G$16</f>
        <v>3597</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115508003</v>
      </c>
      <c r="B3128" t="str">
        <f>'Page 1 - General Information'!$G$16</f>
        <v>3597</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115508003</v>
      </c>
      <c r="B3129" t="str">
        <f>'Page 1 - General Information'!$G$16</f>
        <v>3597</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115508003</v>
      </c>
      <c r="B3130" t="str">
        <f>'Page 1 - General Information'!$G$16</f>
        <v>3597</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115508003</v>
      </c>
      <c r="B3131" t="str">
        <f>'Page 1 - General Information'!$G$16</f>
        <v>3597</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115508003</v>
      </c>
      <c r="B3132" t="str">
        <f>'Page 1 - General Information'!$G$16</f>
        <v>3597</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115508003</v>
      </c>
      <c r="B3133" t="str">
        <f>'Page 1 - General Information'!$G$16</f>
        <v>3597</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115508003</v>
      </c>
      <c r="B3134" t="str">
        <f>'Page 1 - General Information'!$G$16</f>
        <v>3597</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115508003</v>
      </c>
      <c r="B3135" t="str">
        <f>'Page 1 - General Information'!$G$16</f>
        <v>3597</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115508003</v>
      </c>
      <c r="B3136" t="str">
        <f>'Page 1 - General Information'!$G$16</f>
        <v>3597</v>
      </c>
      <c r="C3136" s="394" t="s">
        <v>19151</v>
      </c>
      <c r="D3136"/>
      <c r="E3136"/>
      <c r="F3136"/>
      <c r="G3136"/>
      <c r="H3136"/>
      <c r="I3136"/>
      <c r="J3136"/>
      <c r="K3136"/>
      <c r="L3136"/>
      <c r="M3136"/>
      <c r="N3136" s="273" t="s">
        <v>4146</v>
      </c>
      <c r="O3136" s="398"/>
      <c r="P3136"/>
      <c r="Q3136" s="399">
        <f>(INDEX('Page 2 - Team Information'!$K$14:$AP$184,Y3136,X3136)*100)</f>
        <v>2.5</v>
      </c>
      <c r="R3136"/>
      <c r="S3136" t="s">
        <v>7203</v>
      </c>
      <c r="T3136"/>
      <c r="U3136"/>
      <c r="V3136"/>
      <c r="W3136"/>
      <c r="X3136" s="396">
        <v>29</v>
      </c>
      <c r="Y3136" s="396">
        <v>21</v>
      </c>
    </row>
    <row r="3137" spans="1:25" x14ac:dyDescent="0.25">
      <c r="A3137">
        <f>'Page 1 - General Information'!$G$12</f>
        <v>115508003</v>
      </c>
      <c r="B3137" t="str">
        <f>'Page 1 - General Information'!$G$16</f>
        <v>3597</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115508003</v>
      </c>
      <c r="B3138" t="str">
        <f>'Page 1 - General Information'!$G$16</f>
        <v>3597</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115508003</v>
      </c>
      <c r="B3139" t="str">
        <f>'Page 1 - General Information'!$G$16</f>
        <v>3597</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115508003</v>
      </c>
      <c r="B3140" t="str">
        <f>'Page 1 - General Information'!$G$16</f>
        <v>3597</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115508003</v>
      </c>
      <c r="B3141" t="str">
        <f>'Page 1 - General Information'!$G$16</f>
        <v>3597</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115508003</v>
      </c>
      <c r="B3142" t="str">
        <f>'Page 1 - General Information'!$G$16</f>
        <v>3597</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115508003</v>
      </c>
      <c r="B3143" t="str">
        <f>'Page 1 - General Information'!$G$16</f>
        <v>3597</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115508003</v>
      </c>
      <c r="B3144" t="str">
        <f>'Page 1 - General Information'!$G$16</f>
        <v>3597</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115508003</v>
      </c>
      <c r="B3145" t="str">
        <f>'Page 1 - General Information'!$G$16</f>
        <v>3597</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115508003</v>
      </c>
      <c r="B3146" t="str">
        <f>'Page 1 - General Information'!$G$16</f>
        <v>3597</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115508003</v>
      </c>
      <c r="B3147" t="str">
        <f>'Page 1 - General Information'!$G$16</f>
        <v>3597</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115508003</v>
      </c>
      <c r="B3148" t="str">
        <f>'Page 1 - General Information'!$G$16</f>
        <v>3597</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115508003</v>
      </c>
      <c r="B3149" t="str">
        <f>'Page 1 - General Information'!$G$16</f>
        <v>3597</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115508003</v>
      </c>
      <c r="B3150" t="str">
        <f>'Page 1 - General Information'!$G$16</f>
        <v>3597</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115508003</v>
      </c>
      <c r="B3151" t="str">
        <f>'Page 1 - General Information'!$G$16</f>
        <v>3597</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115508003</v>
      </c>
      <c r="B3152" t="str">
        <f>'Page 1 - General Information'!$G$16</f>
        <v>3597</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115508003</v>
      </c>
      <c r="B3153" t="str">
        <f>'Page 1 - General Information'!$G$16</f>
        <v>3597</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115508003</v>
      </c>
      <c r="B3154" t="str">
        <f>'Page 1 - General Information'!$G$16</f>
        <v>3597</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115508003</v>
      </c>
      <c r="B3155" t="str">
        <f>'Page 1 - General Information'!$G$16</f>
        <v>3597</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115508003</v>
      </c>
      <c r="B3156" t="str">
        <f>'Page 1 - General Information'!$G$16</f>
        <v>3597</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115508003</v>
      </c>
      <c r="B3157" t="str">
        <f>'Page 1 - General Information'!$G$16</f>
        <v>3597</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115508003</v>
      </c>
      <c r="B3158" t="str">
        <f>'Page 1 - General Information'!$G$16</f>
        <v>3597</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115508003</v>
      </c>
      <c r="B3159" t="str">
        <f>'Page 1 - General Information'!$G$16</f>
        <v>3597</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115508003</v>
      </c>
      <c r="B3160" t="str">
        <f>'Page 1 - General Information'!$G$16</f>
        <v>3597</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115508003</v>
      </c>
      <c r="B3161" t="str">
        <f>'Page 1 - General Information'!$G$16</f>
        <v>3597</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115508003</v>
      </c>
      <c r="B3162" t="str">
        <f>'Page 1 - General Information'!$G$16</f>
        <v>3597</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115508003</v>
      </c>
      <c r="B3163" t="str">
        <f>'Page 1 - General Information'!$G$16</f>
        <v>3597</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115508003</v>
      </c>
      <c r="B3164" t="str">
        <f>'Page 1 - General Information'!$G$16</f>
        <v>3597</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115508003</v>
      </c>
      <c r="B3165" t="str">
        <f>'Page 1 - General Information'!$G$16</f>
        <v>3597</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115508003</v>
      </c>
      <c r="B3166" t="str">
        <f>'Page 1 - General Information'!$G$16</f>
        <v>3597</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115508003</v>
      </c>
      <c r="B3167" t="str">
        <f>'Page 1 - General Information'!$G$16</f>
        <v>3597</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115508003</v>
      </c>
      <c r="B3168" t="str">
        <f>'Page 1 - General Information'!$G$16</f>
        <v>3597</v>
      </c>
      <c r="C3168" s="394" t="s">
        <v>19151</v>
      </c>
      <c r="D3168"/>
      <c r="E3168"/>
      <c r="F3168"/>
      <c r="G3168"/>
      <c r="H3168"/>
      <c r="I3168"/>
      <c r="J3168"/>
      <c r="K3168"/>
      <c r="L3168"/>
      <c r="M3168"/>
      <c r="N3168" s="273" t="s">
        <v>4146</v>
      </c>
      <c r="O3168" s="398"/>
      <c r="P3168"/>
      <c r="Q3168" s="399">
        <f>(INDEX('Page 2 - Team Information'!$K$14:$AP$184,Y3168,X3168)*100)</f>
        <v>2.5</v>
      </c>
      <c r="R3168"/>
      <c r="S3168" t="s">
        <v>7235</v>
      </c>
      <c r="T3168"/>
      <c r="U3168"/>
      <c r="V3168"/>
      <c r="W3168"/>
      <c r="X3168" s="396">
        <v>29</v>
      </c>
      <c r="Y3168" s="396">
        <v>25</v>
      </c>
    </row>
    <row r="3169" spans="1:25" x14ac:dyDescent="0.25">
      <c r="A3169">
        <f>'Page 1 - General Information'!$G$12</f>
        <v>115508003</v>
      </c>
      <c r="B3169" t="str">
        <f>'Page 1 - General Information'!$G$16</f>
        <v>3597</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115508003</v>
      </c>
      <c r="B3170" t="str">
        <f>'Page 1 - General Information'!$G$16</f>
        <v>3597</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115508003</v>
      </c>
      <c r="B3171" t="str">
        <f>'Page 1 - General Information'!$G$16</f>
        <v>3597</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115508003</v>
      </c>
      <c r="B3172" t="str">
        <f>'Page 1 - General Information'!$G$16</f>
        <v>3597</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115508003</v>
      </c>
      <c r="B3173" t="str">
        <f>'Page 1 - General Information'!$G$16</f>
        <v>3597</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115508003</v>
      </c>
      <c r="B3174" t="str">
        <f>'Page 1 - General Information'!$G$16</f>
        <v>3597</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115508003</v>
      </c>
      <c r="B3175" t="str">
        <f>'Page 1 - General Information'!$G$16</f>
        <v>3597</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115508003</v>
      </c>
      <c r="B3176" t="str">
        <f>'Page 1 - General Information'!$G$16</f>
        <v>3597</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115508003</v>
      </c>
      <c r="B3177" t="str">
        <f>'Page 1 - General Information'!$G$16</f>
        <v>3597</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115508003</v>
      </c>
      <c r="B3178" t="str">
        <f>'Page 1 - General Information'!$G$16</f>
        <v>3597</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115508003</v>
      </c>
      <c r="B3179" t="str">
        <f>'Page 1 - General Information'!$G$16</f>
        <v>3597</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115508003</v>
      </c>
      <c r="B3180" t="str">
        <f>'Page 1 - General Information'!$G$16</f>
        <v>3597</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115508003</v>
      </c>
      <c r="B3181" t="str">
        <f>'Page 1 - General Information'!$G$16</f>
        <v>3597</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115508003</v>
      </c>
      <c r="B3182" t="str">
        <f>'Page 1 - General Information'!$G$16</f>
        <v>3597</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115508003</v>
      </c>
      <c r="B3183" t="str">
        <f>'Page 1 - General Information'!$G$16</f>
        <v>3597</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115508003</v>
      </c>
      <c r="B3184" t="str">
        <f>'Page 1 - General Information'!$G$16</f>
        <v>3597</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115508003</v>
      </c>
      <c r="B3185" t="str">
        <f>'Page 1 - General Information'!$G$16</f>
        <v>3597</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115508003</v>
      </c>
      <c r="B3186" t="str">
        <f>'Page 1 - General Information'!$G$16</f>
        <v>3597</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115508003</v>
      </c>
      <c r="B3187" t="str">
        <f>'Page 1 - General Information'!$G$16</f>
        <v>3597</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115508003</v>
      </c>
      <c r="B3188" t="str">
        <f>'Page 1 - General Information'!$G$16</f>
        <v>3597</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115508003</v>
      </c>
      <c r="B3189" t="str">
        <f>'Page 1 - General Information'!$G$16</f>
        <v>3597</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115508003</v>
      </c>
      <c r="B3190" t="str">
        <f>'Page 1 - General Information'!$G$16</f>
        <v>3597</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115508003</v>
      </c>
      <c r="B3191" t="str">
        <f>'Page 1 - General Information'!$G$16</f>
        <v>3597</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115508003</v>
      </c>
      <c r="B3192" t="str">
        <f>'Page 1 - General Information'!$G$16</f>
        <v>3597</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115508003</v>
      </c>
      <c r="B3193" t="str">
        <f>'Page 1 - General Information'!$G$16</f>
        <v>3597</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115508003</v>
      </c>
      <c r="B3194" t="str">
        <f>'Page 1 - General Information'!$G$16</f>
        <v>3597</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115508003</v>
      </c>
      <c r="B3195" t="str">
        <f>'Page 1 - General Information'!$G$16</f>
        <v>3597</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115508003</v>
      </c>
      <c r="B3196" t="str">
        <f>'Page 1 - General Information'!$G$16</f>
        <v>3597</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115508003</v>
      </c>
      <c r="B3197" t="str">
        <f>'Page 1 - General Information'!$G$16</f>
        <v>3597</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115508003</v>
      </c>
      <c r="B3198" t="str">
        <f>'Page 1 - General Information'!$G$16</f>
        <v>3597</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115508003</v>
      </c>
      <c r="B3199" t="str">
        <f>'Page 1 - General Information'!$G$16</f>
        <v>3597</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115508003</v>
      </c>
      <c r="B3200" t="str">
        <f>'Page 1 - General Information'!$G$16</f>
        <v>3597</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115508003</v>
      </c>
      <c r="B3201" t="str">
        <f>'Page 1 - General Information'!$G$16</f>
        <v>3597</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115508003</v>
      </c>
      <c r="B3202" t="str">
        <f>'Page 1 - General Information'!$G$16</f>
        <v>3597</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115508003</v>
      </c>
      <c r="B3203" t="str">
        <f>'Page 1 - General Information'!$G$16</f>
        <v>3597</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115508003</v>
      </c>
      <c r="B3204" t="str">
        <f>'Page 1 - General Information'!$G$16</f>
        <v>3597</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115508003</v>
      </c>
      <c r="B3205" t="str">
        <f>'Page 1 - General Information'!$G$16</f>
        <v>3597</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115508003</v>
      </c>
      <c r="B3206" t="str">
        <f>'Page 1 - General Information'!$G$16</f>
        <v>3597</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115508003</v>
      </c>
      <c r="B3207" t="str">
        <f>'Page 1 - General Information'!$G$16</f>
        <v>3597</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115508003</v>
      </c>
      <c r="B3208" t="str">
        <f>'Page 1 - General Information'!$G$16</f>
        <v>3597</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115508003</v>
      </c>
      <c r="B3209" t="str">
        <f>'Page 1 - General Information'!$G$16</f>
        <v>3597</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115508003</v>
      </c>
      <c r="B3210" t="str">
        <f>'Page 1 - General Information'!$G$16</f>
        <v>3597</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115508003</v>
      </c>
      <c r="B3211" t="str">
        <f>'Page 1 - General Information'!$G$16</f>
        <v>3597</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115508003</v>
      </c>
      <c r="B3212" t="str">
        <f>'Page 1 - General Information'!$G$16</f>
        <v>3597</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115508003</v>
      </c>
      <c r="B3213" t="str">
        <f>'Page 1 - General Information'!$G$16</f>
        <v>3597</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115508003</v>
      </c>
      <c r="B3214" t="str">
        <f>'Page 1 - General Information'!$G$16</f>
        <v>3597</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115508003</v>
      </c>
      <c r="B3215" t="str">
        <f>'Page 1 - General Information'!$G$16</f>
        <v>3597</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115508003</v>
      </c>
      <c r="B3216" t="str">
        <f>'Page 1 - General Information'!$G$16</f>
        <v>3597</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115508003</v>
      </c>
      <c r="B3217" t="str">
        <f>'Page 1 - General Information'!$G$16</f>
        <v>3597</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115508003</v>
      </c>
      <c r="B3218" t="str">
        <f>'Page 1 - General Information'!$G$16</f>
        <v>3597</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115508003</v>
      </c>
      <c r="B3219" t="str">
        <f>'Page 1 - General Information'!$G$16</f>
        <v>3597</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115508003</v>
      </c>
      <c r="B3220" t="str">
        <f>'Page 1 - General Information'!$G$16</f>
        <v>3597</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115508003</v>
      </c>
      <c r="B3221" t="str">
        <f>'Page 1 - General Information'!$G$16</f>
        <v>3597</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115508003</v>
      </c>
      <c r="B3222" t="str">
        <f>'Page 1 - General Information'!$G$16</f>
        <v>3597</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115508003</v>
      </c>
      <c r="B3223" t="str">
        <f>'Page 1 - General Information'!$G$16</f>
        <v>3597</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115508003</v>
      </c>
      <c r="B3224" t="str">
        <f>'Page 1 - General Information'!$G$16</f>
        <v>3597</v>
      </c>
      <c r="C3224" s="394" t="s">
        <v>19151</v>
      </c>
      <c r="D3224"/>
      <c r="E3224"/>
      <c r="F3224"/>
      <c r="G3224"/>
      <c r="H3224"/>
      <c r="I3224"/>
      <c r="J3224"/>
      <c r="K3224"/>
      <c r="L3224"/>
      <c r="M3224"/>
      <c r="N3224" s="273" t="s">
        <v>4146</v>
      </c>
      <c r="O3224" s="398"/>
      <c r="P3224"/>
      <c r="Q3224" s="399">
        <f>(INDEX('Page 2 - Team Information'!$K$14:$AP$184,Y3224,X3224)*100)</f>
        <v>2.5</v>
      </c>
      <c r="R3224"/>
      <c r="S3224" t="s">
        <v>7291</v>
      </c>
      <c r="T3224"/>
      <c r="U3224"/>
      <c r="V3224"/>
      <c r="W3224"/>
      <c r="X3224" s="396">
        <v>29</v>
      </c>
      <c r="Y3224" s="396">
        <v>32</v>
      </c>
    </row>
    <row r="3225" spans="1:25" x14ac:dyDescent="0.25">
      <c r="A3225">
        <f>'Page 1 - General Information'!$G$12</f>
        <v>115508003</v>
      </c>
      <c r="B3225" t="str">
        <f>'Page 1 - General Information'!$G$16</f>
        <v>3597</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115508003</v>
      </c>
      <c r="B3226" t="str">
        <f>'Page 1 - General Information'!$G$16</f>
        <v>3597</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115508003</v>
      </c>
      <c r="B3227" t="str">
        <f>'Page 1 - General Information'!$G$16</f>
        <v>3597</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115508003</v>
      </c>
      <c r="B3228" t="str">
        <f>'Page 1 - General Information'!$G$16</f>
        <v>3597</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115508003</v>
      </c>
      <c r="B3229" t="str">
        <f>'Page 1 - General Information'!$G$16</f>
        <v>3597</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115508003</v>
      </c>
      <c r="B3230" t="str">
        <f>'Page 1 - General Information'!$G$16</f>
        <v>3597</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115508003</v>
      </c>
      <c r="B3231" t="str">
        <f>'Page 1 - General Information'!$G$16</f>
        <v>3597</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115508003</v>
      </c>
      <c r="B3232" t="str">
        <f>'Page 1 - General Information'!$G$16</f>
        <v>3597</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115508003</v>
      </c>
      <c r="B3233" t="str">
        <f>'Page 1 - General Information'!$G$16</f>
        <v>3597</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115508003</v>
      </c>
      <c r="B3234" t="str">
        <f>'Page 1 - General Information'!$G$16</f>
        <v>3597</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115508003</v>
      </c>
      <c r="B3235" t="str">
        <f>'Page 1 - General Information'!$G$16</f>
        <v>3597</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115508003</v>
      </c>
      <c r="B3236" t="str">
        <f>'Page 1 - General Information'!$G$16</f>
        <v>3597</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115508003</v>
      </c>
      <c r="B3237" t="str">
        <f>'Page 1 - General Information'!$G$16</f>
        <v>3597</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115508003</v>
      </c>
      <c r="B3238" t="str">
        <f>'Page 1 - General Information'!$G$16</f>
        <v>3597</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115508003</v>
      </c>
      <c r="B3239" t="str">
        <f>'Page 1 - General Information'!$G$16</f>
        <v>3597</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115508003</v>
      </c>
      <c r="B3240" t="str">
        <f>'Page 1 - General Information'!$G$16</f>
        <v>3597</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115508003</v>
      </c>
      <c r="B3241" t="str">
        <f>'Page 1 - General Information'!$G$16</f>
        <v>3597</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115508003</v>
      </c>
      <c r="B3242" t="str">
        <f>'Page 1 - General Information'!$G$16</f>
        <v>3597</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115508003</v>
      </c>
      <c r="B3243" t="str">
        <f>'Page 1 - General Information'!$G$16</f>
        <v>3597</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115508003</v>
      </c>
      <c r="B3244" t="str">
        <f>'Page 1 - General Information'!$G$16</f>
        <v>3597</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115508003</v>
      </c>
      <c r="B3245" t="str">
        <f>'Page 1 - General Information'!$G$16</f>
        <v>3597</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115508003</v>
      </c>
      <c r="B3246" t="str">
        <f>'Page 1 - General Information'!$G$16</f>
        <v>3597</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115508003</v>
      </c>
      <c r="B3247" t="str">
        <f>'Page 1 - General Information'!$G$16</f>
        <v>3597</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115508003</v>
      </c>
      <c r="B3248" t="str">
        <f>'Page 1 - General Information'!$G$16</f>
        <v>3597</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115508003</v>
      </c>
      <c r="B3249" t="str">
        <f>'Page 1 - General Information'!$G$16</f>
        <v>3597</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115508003</v>
      </c>
      <c r="B3250" t="str">
        <f>'Page 1 - General Information'!$G$16</f>
        <v>3597</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115508003</v>
      </c>
      <c r="B3251" t="str">
        <f>'Page 1 - General Information'!$G$16</f>
        <v>3597</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115508003</v>
      </c>
      <c r="B3252" t="str">
        <f>'Page 1 - General Information'!$G$16</f>
        <v>3597</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115508003</v>
      </c>
      <c r="B3253" t="str">
        <f>'Page 1 - General Information'!$G$16</f>
        <v>3597</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115508003</v>
      </c>
      <c r="B3254" t="str">
        <f>'Page 1 - General Information'!$G$16</f>
        <v>3597</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115508003</v>
      </c>
      <c r="B3255" t="str">
        <f>'Page 1 - General Information'!$G$16</f>
        <v>3597</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115508003</v>
      </c>
      <c r="B3256" t="str">
        <f>'Page 1 - General Information'!$G$16</f>
        <v>3597</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115508003</v>
      </c>
      <c r="B3257" t="str">
        <f>'Page 1 - General Information'!$G$16</f>
        <v>3597</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115508003</v>
      </c>
      <c r="B3258" t="str">
        <f>'Page 1 - General Information'!$G$16</f>
        <v>3597</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115508003</v>
      </c>
      <c r="B3259" t="str">
        <f>'Page 1 - General Information'!$G$16</f>
        <v>3597</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115508003</v>
      </c>
      <c r="B3260" t="str">
        <f>'Page 1 - General Information'!$G$16</f>
        <v>3597</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115508003</v>
      </c>
      <c r="B3261" t="str">
        <f>'Page 1 - General Information'!$G$16</f>
        <v>3597</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115508003</v>
      </c>
      <c r="B3262" t="str">
        <f>'Page 1 - General Information'!$G$16</f>
        <v>3597</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115508003</v>
      </c>
      <c r="B3263" t="str">
        <f>'Page 1 - General Information'!$G$16</f>
        <v>3597</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115508003</v>
      </c>
      <c r="B3264" t="str">
        <f>'Page 1 - General Information'!$G$16</f>
        <v>3597</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115508003</v>
      </c>
      <c r="B3265" t="str">
        <f>'Page 1 - General Information'!$G$16</f>
        <v>3597</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115508003</v>
      </c>
      <c r="B3266" t="str">
        <f>'Page 1 - General Information'!$G$16</f>
        <v>3597</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115508003</v>
      </c>
      <c r="B3267" t="str">
        <f>'Page 1 - General Information'!$G$16</f>
        <v>3597</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115508003</v>
      </c>
      <c r="B3268" t="str">
        <f>'Page 1 - General Information'!$G$16</f>
        <v>3597</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115508003</v>
      </c>
      <c r="B3269" t="str">
        <f>'Page 1 - General Information'!$G$16</f>
        <v>3597</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115508003</v>
      </c>
      <c r="B3270" t="str">
        <f>'Page 1 - General Information'!$G$16</f>
        <v>3597</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115508003</v>
      </c>
      <c r="B3271" t="str">
        <f>'Page 1 - General Information'!$G$16</f>
        <v>3597</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115508003</v>
      </c>
      <c r="B3272" t="str">
        <f>'Page 1 - General Information'!$G$16</f>
        <v>3597</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115508003</v>
      </c>
      <c r="B3273" t="str">
        <f>'Page 1 - General Information'!$G$16</f>
        <v>3597</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115508003</v>
      </c>
      <c r="B3274" t="str">
        <f>'Page 1 - General Information'!$G$16</f>
        <v>3597</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115508003</v>
      </c>
      <c r="B3275" t="str">
        <f>'Page 1 - General Information'!$G$16</f>
        <v>3597</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115508003</v>
      </c>
      <c r="B3276" t="str">
        <f>'Page 1 - General Information'!$G$16</f>
        <v>3597</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115508003</v>
      </c>
      <c r="B3277" t="str">
        <f>'Page 1 - General Information'!$G$16</f>
        <v>3597</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115508003</v>
      </c>
      <c r="B3278" t="str">
        <f>'Page 1 - General Information'!$G$16</f>
        <v>3597</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115508003</v>
      </c>
      <c r="B3279" t="str">
        <f>'Page 1 - General Information'!$G$16</f>
        <v>3597</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115508003</v>
      </c>
      <c r="B3280" t="str">
        <f>'Page 1 - General Information'!$G$16</f>
        <v>3597</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115508003</v>
      </c>
      <c r="B3281" t="str">
        <f>'Page 1 - General Information'!$G$16</f>
        <v>3597</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115508003</v>
      </c>
      <c r="B3282" t="str">
        <f>'Page 1 - General Information'!$G$16</f>
        <v>3597</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115508003</v>
      </c>
      <c r="B3283" t="str">
        <f>'Page 1 - General Information'!$G$16</f>
        <v>3597</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115508003</v>
      </c>
      <c r="B3284" t="str">
        <f>'Page 1 - General Information'!$G$16</f>
        <v>3597</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115508003</v>
      </c>
      <c r="B3285" t="str">
        <f>'Page 1 - General Information'!$G$16</f>
        <v>3597</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115508003</v>
      </c>
      <c r="B3286" t="str">
        <f>'Page 1 - General Information'!$G$16</f>
        <v>3597</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115508003</v>
      </c>
      <c r="B3287" t="str">
        <f>'Page 1 - General Information'!$G$16</f>
        <v>3597</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115508003</v>
      </c>
      <c r="B3288" t="str">
        <f>'Page 1 - General Information'!$G$16</f>
        <v>3597</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115508003</v>
      </c>
      <c r="B3289" t="str">
        <f>'Page 1 - General Information'!$G$16</f>
        <v>3597</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115508003</v>
      </c>
      <c r="B3290" t="str">
        <f>'Page 1 - General Information'!$G$16</f>
        <v>3597</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115508003</v>
      </c>
      <c r="B3291" t="str">
        <f>'Page 1 - General Information'!$G$16</f>
        <v>3597</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115508003</v>
      </c>
      <c r="B3292" t="str">
        <f>'Page 1 - General Information'!$G$16</f>
        <v>3597</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115508003</v>
      </c>
      <c r="B3293" t="str">
        <f>'Page 1 - General Information'!$G$16</f>
        <v>3597</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115508003</v>
      </c>
      <c r="B3294" t="str">
        <f>'Page 1 - General Information'!$G$16</f>
        <v>3597</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115508003</v>
      </c>
      <c r="B3295" t="str">
        <f>'Page 1 - General Information'!$G$16</f>
        <v>3597</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115508003</v>
      </c>
      <c r="B3296" t="str">
        <f>'Page 1 - General Information'!$G$16</f>
        <v>3597</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115508003</v>
      </c>
      <c r="B3297" t="str">
        <f>'Page 1 - General Information'!$G$16</f>
        <v>3597</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115508003</v>
      </c>
      <c r="B3298" t="str">
        <f>'Page 1 - General Information'!$G$16</f>
        <v>3597</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115508003</v>
      </c>
      <c r="B3299" t="str">
        <f>'Page 1 - General Information'!$G$16</f>
        <v>3597</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115508003</v>
      </c>
      <c r="B3300" t="str">
        <f>'Page 1 - General Information'!$G$16</f>
        <v>3597</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115508003</v>
      </c>
      <c r="B3301" t="str">
        <f>'Page 1 - General Information'!$G$16</f>
        <v>3597</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115508003</v>
      </c>
      <c r="B3302" t="str">
        <f>'Page 1 - General Information'!$G$16</f>
        <v>3597</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115508003</v>
      </c>
      <c r="B3303" t="str">
        <f>'Page 1 - General Information'!$G$16</f>
        <v>3597</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115508003</v>
      </c>
      <c r="B3304" t="str">
        <f>'Page 1 - General Information'!$G$16</f>
        <v>3597</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115508003</v>
      </c>
      <c r="B3305" t="str">
        <f>'Page 1 - General Information'!$G$16</f>
        <v>3597</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115508003</v>
      </c>
      <c r="B3306" t="str">
        <f>'Page 1 - General Information'!$G$16</f>
        <v>3597</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115508003</v>
      </c>
      <c r="B3307" t="str">
        <f>'Page 1 - General Information'!$G$16</f>
        <v>3597</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115508003</v>
      </c>
      <c r="B3308" t="str">
        <f>'Page 1 - General Information'!$G$16</f>
        <v>3597</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115508003</v>
      </c>
      <c r="B3309" t="str">
        <f>'Page 1 - General Information'!$G$16</f>
        <v>3597</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115508003</v>
      </c>
      <c r="B3310" t="str">
        <f>'Page 1 - General Information'!$G$16</f>
        <v>3597</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115508003</v>
      </c>
      <c r="B3311" t="str">
        <f>'Page 1 - General Information'!$G$16</f>
        <v>3597</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115508003</v>
      </c>
      <c r="B3312" t="str">
        <f>'Page 1 - General Information'!$G$16</f>
        <v>3597</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115508003</v>
      </c>
      <c r="B3313" t="str">
        <f>'Page 1 - General Information'!$G$16</f>
        <v>3597</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115508003</v>
      </c>
      <c r="B3314" t="str">
        <f>'Page 1 - General Information'!$G$16</f>
        <v>3597</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115508003</v>
      </c>
      <c r="B3315" t="str">
        <f>'Page 1 - General Information'!$G$16</f>
        <v>3597</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115508003</v>
      </c>
      <c r="B3316" t="str">
        <f>'Page 1 - General Information'!$G$16</f>
        <v>3597</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115508003</v>
      </c>
      <c r="B3317" t="str">
        <f>'Page 1 - General Information'!$G$16</f>
        <v>3597</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115508003</v>
      </c>
      <c r="B3318" t="str">
        <f>'Page 1 - General Information'!$G$16</f>
        <v>3597</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115508003</v>
      </c>
      <c r="B3319" t="str">
        <f>'Page 1 - General Information'!$G$16</f>
        <v>3597</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115508003</v>
      </c>
      <c r="B3320" t="str">
        <f>'Page 1 - General Information'!$G$16</f>
        <v>3597</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115508003</v>
      </c>
      <c r="B3321" t="str">
        <f>'Page 1 - General Information'!$G$16</f>
        <v>3597</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115508003</v>
      </c>
      <c r="B3322" t="str">
        <f>'Page 1 - General Information'!$G$16</f>
        <v>3597</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115508003</v>
      </c>
      <c r="B3323" t="str">
        <f>'Page 1 - General Information'!$G$16</f>
        <v>3597</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115508003</v>
      </c>
      <c r="B3324" t="str">
        <f>'Page 1 - General Information'!$G$16</f>
        <v>3597</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115508003</v>
      </c>
      <c r="B3325" t="str">
        <f>'Page 1 - General Information'!$G$16</f>
        <v>3597</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115508003</v>
      </c>
      <c r="B3326" t="str">
        <f>'Page 1 - General Information'!$G$16</f>
        <v>3597</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115508003</v>
      </c>
      <c r="B3327" t="str">
        <f>'Page 1 - General Information'!$G$16</f>
        <v>3597</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115508003</v>
      </c>
      <c r="B3328" t="str">
        <f>'Page 1 - General Information'!$G$16</f>
        <v>3597</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115508003</v>
      </c>
      <c r="B3329" t="str">
        <f>'Page 1 - General Information'!$G$16</f>
        <v>3597</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115508003</v>
      </c>
      <c r="B3330" t="str">
        <f>'Page 1 - General Information'!$G$16</f>
        <v>3597</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115508003</v>
      </c>
      <c r="B3331" t="str">
        <f>'Page 1 - General Information'!$G$16</f>
        <v>3597</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115508003</v>
      </c>
      <c r="B3332" t="str">
        <f>'Page 1 - General Information'!$G$16</f>
        <v>3597</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115508003</v>
      </c>
      <c r="B3333" t="str">
        <f>'Page 1 - General Information'!$G$16</f>
        <v>3597</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115508003</v>
      </c>
      <c r="B3334" t="str">
        <f>'Page 1 - General Information'!$G$16</f>
        <v>3597</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115508003</v>
      </c>
      <c r="B3335" t="str">
        <f>'Page 1 - General Information'!$G$16</f>
        <v>3597</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115508003</v>
      </c>
      <c r="B3336" t="str">
        <f>'Page 1 - General Information'!$G$16</f>
        <v>3597</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115508003</v>
      </c>
      <c r="B3337" t="str">
        <f>'Page 1 - General Information'!$G$16</f>
        <v>3597</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115508003</v>
      </c>
      <c r="B3338" t="str">
        <f>'Page 1 - General Information'!$G$16</f>
        <v>3597</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115508003</v>
      </c>
      <c r="B3339" t="str">
        <f>'Page 1 - General Information'!$G$16</f>
        <v>3597</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115508003</v>
      </c>
      <c r="B3340" t="str">
        <f>'Page 1 - General Information'!$G$16</f>
        <v>3597</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115508003</v>
      </c>
      <c r="B3341" t="str">
        <f>'Page 1 - General Information'!$G$16</f>
        <v>3597</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115508003</v>
      </c>
      <c r="B3342" t="str">
        <f>'Page 1 - General Information'!$G$16</f>
        <v>3597</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115508003</v>
      </c>
      <c r="B3343" t="str">
        <f>'Page 1 - General Information'!$G$16</f>
        <v>3597</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115508003</v>
      </c>
      <c r="B3344" t="str">
        <f>'Page 1 - General Information'!$G$16</f>
        <v>3597</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115508003</v>
      </c>
      <c r="B3345" t="str">
        <f>'Page 1 - General Information'!$G$16</f>
        <v>3597</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115508003</v>
      </c>
      <c r="B3346" t="str">
        <f>'Page 1 - General Information'!$G$16</f>
        <v>3597</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115508003</v>
      </c>
      <c r="B3347" t="str">
        <f>'Page 1 - General Information'!$G$16</f>
        <v>3597</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115508003</v>
      </c>
      <c r="B3348" t="str">
        <f>'Page 1 - General Information'!$G$16</f>
        <v>3597</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115508003</v>
      </c>
      <c r="B3349" t="str">
        <f>'Page 1 - General Information'!$G$16</f>
        <v>3597</v>
      </c>
      <c r="C3349" s="394" t="s">
        <v>19151</v>
      </c>
      <c r="D3349"/>
      <c r="E3349"/>
      <c r="F3349"/>
      <c r="G3349"/>
      <c r="H3349"/>
      <c r="I3349"/>
      <c r="J3349"/>
      <c r="K3349"/>
      <c r="L3349"/>
      <c r="M3349"/>
      <c r="N3349" t="s">
        <v>4157</v>
      </c>
      <c r="O3349" s="395">
        <f>INDEX('Page 2 - Team Information'!$K$14:$AP$184,Y3349,X3349)</f>
        <v>1</v>
      </c>
      <c r="P3349"/>
      <c r="Q3349"/>
      <c r="R3349"/>
      <c r="S3349" t="s">
        <v>7416</v>
      </c>
      <c r="T3349"/>
      <c r="U3349"/>
      <c r="V3349"/>
      <c r="W3349"/>
      <c r="X3349" s="396">
        <v>25</v>
      </c>
      <c r="Y3349" s="396">
        <v>48</v>
      </c>
    </row>
    <row r="3350" spans="1:25" x14ac:dyDescent="0.25">
      <c r="A3350">
        <f>'Page 1 - General Information'!$G$12</f>
        <v>115508003</v>
      </c>
      <c r="B3350" t="str">
        <f>'Page 1 - General Information'!$G$16</f>
        <v>3597</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115508003</v>
      </c>
      <c r="B3351" t="str">
        <f>'Page 1 - General Information'!$G$16</f>
        <v>3597</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115508003</v>
      </c>
      <c r="B3352" t="str">
        <f>'Page 1 - General Information'!$G$16</f>
        <v>3597</v>
      </c>
      <c r="C3352" s="394" t="s">
        <v>19151</v>
      </c>
      <c r="D3352"/>
      <c r="E3352"/>
      <c r="F3352"/>
      <c r="G3352"/>
      <c r="H3352"/>
      <c r="I3352"/>
      <c r="J3352"/>
      <c r="K3352"/>
      <c r="L3352"/>
      <c r="M3352"/>
      <c r="N3352" s="273" t="s">
        <v>4146</v>
      </c>
      <c r="O3352" s="398"/>
      <c r="P3352"/>
      <c r="Q3352" s="399">
        <f>(INDEX('Page 2 - Team Information'!$K$14:$AP$184,Y3352,X3352)*100)</f>
        <v>2.5</v>
      </c>
      <c r="R3352"/>
      <c r="S3352" t="s">
        <v>7419</v>
      </c>
      <c r="T3352"/>
      <c r="U3352"/>
      <c r="V3352"/>
      <c r="W3352"/>
      <c r="X3352" s="396">
        <v>29</v>
      </c>
      <c r="Y3352" s="396">
        <v>48</v>
      </c>
    </row>
    <row r="3353" spans="1:25" x14ac:dyDescent="0.25">
      <c r="A3353">
        <f>'Page 1 - General Information'!$G$12</f>
        <v>115508003</v>
      </c>
      <c r="B3353" t="str">
        <f>'Page 1 - General Information'!$G$16</f>
        <v>3597</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115508003</v>
      </c>
      <c r="B3354" t="str">
        <f>'Page 1 - General Information'!$G$16</f>
        <v>3597</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115508003</v>
      </c>
      <c r="B3355" t="str">
        <f>'Page 1 - General Information'!$G$16</f>
        <v>3597</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115508003</v>
      </c>
      <c r="B3356" t="str">
        <f>'Page 1 - General Information'!$G$16</f>
        <v>3597</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115508003</v>
      </c>
      <c r="B3357" t="str">
        <f>'Page 1 - General Information'!$G$16</f>
        <v>3597</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115508003</v>
      </c>
      <c r="B3358" t="str">
        <f>'Page 1 - General Information'!$G$16</f>
        <v>3597</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115508003</v>
      </c>
      <c r="B3359" t="str">
        <f>'Page 1 - General Information'!$G$16</f>
        <v>3597</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115508003</v>
      </c>
      <c r="B3360" t="str">
        <f>'Page 1 - General Information'!$G$16</f>
        <v>3597</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115508003</v>
      </c>
      <c r="B3361" t="str">
        <f>'Page 1 - General Information'!$G$16</f>
        <v>3597</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115508003</v>
      </c>
      <c r="B3362" t="str">
        <f>'Page 1 - General Information'!$G$16</f>
        <v>3597</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115508003</v>
      </c>
      <c r="B3363" t="str">
        <f>'Page 1 - General Information'!$G$16</f>
        <v>3597</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115508003</v>
      </c>
      <c r="B3364" t="str">
        <f>'Page 1 - General Information'!$G$16</f>
        <v>3597</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115508003</v>
      </c>
      <c r="B3365" t="str">
        <f>'Page 1 - General Information'!$G$16</f>
        <v>3597</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115508003</v>
      </c>
      <c r="B3366" t="str">
        <f>'Page 1 - General Information'!$G$16</f>
        <v>3597</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115508003</v>
      </c>
      <c r="B3367" t="str">
        <f>'Page 1 - General Information'!$G$16</f>
        <v>3597</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115508003</v>
      </c>
      <c r="B3368" t="str">
        <f>'Page 1 - General Information'!$G$16</f>
        <v>3597</v>
      </c>
      <c r="C3368" s="394" t="s">
        <v>19151</v>
      </c>
      <c r="D3368"/>
      <c r="E3368"/>
      <c r="F3368"/>
      <c r="G3368"/>
      <c r="H3368"/>
      <c r="I3368"/>
      <c r="J3368"/>
      <c r="K3368"/>
      <c r="L3368"/>
      <c r="M3368"/>
      <c r="N3368" s="273" t="s">
        <v>4146</v>
      </c>
      <c r="O3368" s="398"/>
      <c r="P3368"/>
      <c r="Q3368" s="399">
        <f>(INDEX('Page 2 - Team Information'!$K$14:$AP$184,Y3368,X3368)*100)</f>
        <v>2.5</v>
      </c>
      <c r="R3368"/>
      <c r="S3368" t="s">
        <v>7435</v>
      </c>
      <c r="T3368"/>
      <c r="U3368"/>
      <c r="V3368"/>
      <c r="W3368"/>
      <c r="X3368" s="396">
        <v>29</v>
      </c>
      <c r="Y3368" s="396">
        <v>50</v>
      </c>
    </row>
    <row r="3369" spans="1:25" x14ac:dyDescent="0.25">
      <c r="A3369">
        <f>'Page 1 - General Information'!$G$12</f>
        <v>115508003</v>
      </c>
      <c r="B3369" t="str">
        <f>'Page 1 - General Information'!$G$16</f>
        <v>3597</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115508003</v>
      </c>
      <c r="B3370" t="str">
        <f>'Page 1 - General Information'!$G$16</f>
        <v>3597</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115508003</v>
      </c>
      <c r="B3371" t="str">
        <f>'Page 1 - General Information'!$G$16</f>
        <v>3597</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115508003</v>
      </c>
      <c r="B3372" t="str">
        <f>'Page 1 - General Information'!$G$16</f>
        <v>3597</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115508003</v>
      </c>
      <c r="B3373" t="str">
        <f>'Page 1 - General Information'!$G$16</f>
        <v>3597</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115508003</v>
      </c>
      <c r="B3374" t="str">
        <f>'Page 1 - General Information'!$G$16</f>
        <v>3597</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115508003</v>
      </c>
      <c r="B3375" t="str">
        <f>'Page 1 - General Information'!$G$16</f>
        <v>3597</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115508003</v>
      </c>
      <c r="B3376" t="str">
        <f>'Page 1 - General Information'!$G$16</f>
        <v>3597</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115508003</v>
      </c>
      <c r="B3377" t="str">
        <f>'Page 1 - General Information'!$G$16</f>
        <v>3597</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115508003</v>
      </c>
      <c r="B3378" t="str">
        <f>'Page 1 - General Information'!$G$16</f>
        <v>3597</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115508003</v>
      </c>
      <c r="B3379" t="str">
        <f>'Page 1 - General Information'!$G$16</f>
        <v>3597</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115508003</v>
      </c>
      <c r="B3380" t="str">
        <f>'Page 1 - General Information'!$G$16</f>
        <v>3597</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115508003</v>
      </c>
      <c r="B3381" t="str">
        <f>'Page 1 - General Information'!$G$16</f>
        <v>3597</v>
      </c>
      <c r="C3381" s="394" t="s">
        <v>19151</v>
      </c>
      <c r="D3381"/>
      <c r="E3381"/>
      <c r="F3381"/>
      <c r="G3381"/>
      <c r="H3381"/>
      <c r="I3381"/>
      <c r="J3381"/>
      <c r="K3381"/>
      <c r="L3381"/>
      <c r="M3381"/>
      <c r="N3381" t="s">
        <v>4157</v>
      </c>
      <c r="O3381" s="395">
        <f>INDEX('Page 2 - Team Information'!$K$14:$AP$184,Y3381,X3381)</f>
        <v>0</v>
      </c>
      <c r="P3381"/>
      <c r="Q3381"/>
      <c r="R3381"/>
      <c r="S3381" t="s">
        <v>7448</v>
      </c>
      <c r="T3381"/>
      <c r="U3381"/>
      <c r="V3381"/>
      <c r="W3381"/>
      <c r="X3381" s="396">
        <v>25</v>
      </c>
      <c r="Y3381" s="396">
        <v>52</v>
      </c>
    </row>
    <row r="3382" spans="1:25" x14ac:dyDescent="0.25">
      <c r="A3382">
        <f>'Page 1 - General Information'!$G$12</f>
        <v>115508003</v>
      </c>
      <c r="B3382" t="str">
        <f>'Page 1 - General Information'!$G$16</f>
        <v>3597</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115508003</v>
      </c>
      <c r="B3383" t="str">
        <f>'Page 1 - General Information'!$G$16</f>
        <v>3597</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115508003</v>
      </c>
      <c r="B3384" t="str">
        <f>'Page 1 - General Information'!$G$16</f>
        <v>3597</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115508003</v>
      </c>
      <c r="B3385" t="str">
        <f>'Page 1 - General Information'!$G$16</f>
        <v>3597</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115508003</v>
      </c>
      <c r="B3386" t="str">
        <f>'Page 1 - General Information'!$G$16</f>
        <v>3597</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115508003</v>
      </c>
      <c r="B3387" t="str">
        <f>'Page 1 - General Information'!$G$16</f>
        <v>3597</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115508003</v>
      </c>
      <c r="B3388" t="str">
        <f>'Page 1 - General Information'!$G$16</f>
        <v>3597</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115508003</v>
      </c>
      <c r="B3389" t="str">
        <f>'Page 1 - General Information'!$G$16</f>
        <v>3597</v>
      </c>
      <c r="C3389" s="394" t="s">
        <v>19151</v>
      </c>
      <c r="D3389"/>
      <c r="E3389"/>
      <c r="F3389"/>
      <c r="G3389"/>
      <c r="H3389"/>
      <c r="I3389"/>
      <c r="J3389"/>
      <c r="K3389"/>
      <c r="L3389"/>
      <c r="M3389"/>
      <c r="N3389" t="s">
        <v>4157</v>
      </c>
      <c r="O3389" s="395">
        <f>INDEX('Page 2 - Team Information'!$K$14:$AP$184,Y3389,X3389)</f>
        <v>0</v>
      </c>
      <c r="P3389"/>
      <c r="Q3389"/>
      <c r="R3389"/>
      <c r="S3389" t="s">
        <v>7456</v>
      </c>
      <c r="T3389"/>
      <c r="U3389"/>
      <c r="V3389"/>
      <c r="W3389"/>
      <c r="X3389" s="396">
        <v>25</v>
      </c>
      <c r="Y3389" s="396">
        <v>53</v>
      </c>
    </row>
    <row r="3390" spans="1:25" x14ac:dyDescent="0.25">
      <c r="A3390">
        <f>'Page 1 - General Information'!$G$12</f>
        <v>115508003</v>
      </c>
      <c r="B3390" t="str">
        <f>'Page 1 - General Information'!$G$16</f>
        <v>3597</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115508003</v>
      </c>
      <c r="B3391" t="str">
        <f>'Page 1 - General Information'!$G$16</f>
        <v>3597</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115508003</v>
      </c>
      <c r="B3392" t="str">
        <f>'Page 1 - General Information'!$G$16</f>
        <v>3597</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115508003</v>
      </c>
      <c r="B3393" t="str">
        <f>'Page 1 - General Information'!$G$16</f>
        <v>3597</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115508003</v>
      </c>
      <c r="B3394" t="str">
        <f>'Page 1 - General Information'!$G$16</f>
        <v>3597</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115508003</v>
      </c>
      <c r="B3395" t="str">
        <f>'Page 1 - General Information'!$G$16</f>
        <v>3597</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115508003</v>
      </c>
      <c r="B3396" t="str">
        <f>'Page 1 - General Information'!$G$16</f>
        <v>3597</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115508003</v>
      </c>
      <c r="B3397" t="str">
        <f>'Page 1 - General Information'!$G$16</f>
        <v>3597</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115508003</v>
      </c>
      <c r="B3398" t="str">
        <f>'Page 1 - General Information'!$G$16</f>
        <v>3597</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115508003</v>
      </c>
      <c r="B3399" t="str">
        <f>'Page 1 - General Information'!$G$16</f>
        <v>3597</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115508003</v>
      </c>
      <c r="B3400" t="str">
        <f>'Page 1 - General Information'!$G$16</f>
        <v>3597</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115508003</v>
      </c>
      <c r="B3401" t="str">
        <f>'Page 1 - General Information'!$G$16</f>
        <v>3597</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115508003</v>
      </c>
      <c r="B3402" t="str">
        <f>'Page 1 - General Information'!$G$16</f>
        <v>3597</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115508003</v>
      </c>
      <c r="B3403" t="str">
        <f>'Page 1 - General Information'!$G$16</f>
        <v>3597</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115508003</v>
      </c>
      <c r="B3404" t="str">
        <f>'Page 1 - General Information'!$G$16</f>
        <v>3597</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115508003</v>
      </c>
      <c r="B3405" t="str">
        <f>'Page 1 - General Information'!$G$16</f>
        <v>3597</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115508003</v>
      </c>
      <c r="B3406" t="str">
        <f>'Page 1 - General Information'!$G$16</f>
        <v>3597</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115508003</v>
      </c>
      <c r="B3407" t="str">
        <f>'Page 1 - General Information'!$G$16</f>
        <v>3597</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115508003</v>
      </c>
      <c r="B3408" t="str">
        <f>'Page 1 - General Information'!$G$16</f>
        <v>3597</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115508003</v>
      </c>
      <c r="B3409" t="str">
        <f>'Page 1 - General Information'!$G$16</f>
        <v>3597</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115508003</v>
      </c>
      <c r="B3410" t="str">
        <f>'Page 1 - General Information'!$G$16</f>
        <v>3597</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115508003</v>
      </c>
      <c r="B3411" t="str">
        <f>'Page 1 - General Information'!$G$16</f>
        <v>3597</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115508003</v>
      </c>
      <c r="B3412" t="str">
        <f>'Page 1 - General Information'!$G$16</f>
        <v>3597</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115508003</v>
      </c>
      <c r="B3413" t="str">
        <f>'Page 1 - General Information'!$G$16</f>
        <v>3597</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115508003</v>
      </c>
      <c r="B3414" t="str">
        <f>'Page 1 - General Information'!$G$16</f>
        <v>3597</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115508003</v>
      </c>
      <c r="B3415" t="str">
        <f>'Page 1 - General Information'!$G$16</f>
        <v>3597</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115508003</v>
      </c>
      <c r="B3416" t="str">
        <f>'Page 1 - General Information'!$G$16</f>
        <v>3597</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115508003</v>
      </c>
      <c r="B3417" t="str">
        <f>'Page 1 - General Information'!$G$16</f>
        <v>3597</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115508003</v>
      </c>
      <c r="B3418" t="str">
        <f>'Page 1 - General Information'!$G$16</f>
        <v>3597</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115508003</v>
      </c>
      <c r="B3419" t="str">
        <f>'Page 1 - General Information'!$G$16</f>
        <v>3597</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115508003</v>
      </c>
      <c r="B3420" t="str">
        <f>'Page 1 - General Information'!$G$16</f>
        <v>3597</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115508003</v>
      </c>
      <c r="B3421" t="str">
        <f>'Page 1 - General Information'!$G$16</f>
        <v>3597</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115508003</v>
      </c>
      <c r="B3422" t="str">
        <f>'Page 1 - General Information'!$G$16</f>
        <v>3597</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115508003</v>
      </c>
      <c r="B3423" t="str">
        <f>'Page 1 - General Information'!$G$16</f>
        <v>3597</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115508003</v>
      </c>
      <c r="B3424" t="str">
        <f>'Page 1 - General Information'!$G$16</f>
        <v>3597</v>
      </c>
      <c r="C3424" s="394" t="s">
        <v>19151</v>
      </c>
      <c r="D3424"/>
      <c r="E3424"/>
      <c r="F3424"/>
      <c r="G3424"/>
      <c r="H3424"/>
      <c r="I3424"/>
      <c r="J3424"/>
      <c r="K3424"/>
      <c r="L3424"/>
      <c r="M3424"/>
      <c r="N3424" s="273" t="s">
        <v>4146</v>
      </c>
      <c r="O3424" s="398"/>
      <c r="P3424"/>
      <c r="Q3424" s="399">
        <f>(INDEX('Page 2 - Team Information'!$K$14:$AP$184,Y3424,X3424)*100)</f>
        <v>2.5</v>
      </c>
      <c r="R3424"/>
      <c r="S3424" t="s">
        <v>7491</v>
      </c>
      <c r="T3424"/>
      <c r="U3424"/>
      <c r="V3424"/>
      <c r="W3424"/>
      <c r="X3424" s="396">
        <v>29</v>
      </c>
      <c r="Y3424" s="396">
        <v>57</v>
      </c>
    </row>
    <row r="3425" spans="1:25" x14ac:dyDescent="0.25">
      <c r="A3425">
        <f>'Page 1 - General Information'!$G$12</f>
        <v>115508003</v>
      </c>
      <c r="B3425" t="str">
        <f>'Page 1 - General Information'!$G$16</f>
        <v>3597</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115508003</v>
      </c>
      <c r="B3426" t="str">
        <f>'Page 1 - General Information'!$G$16</f>
        <v>3597</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115508003</v>
      </c>
      <c r="B3427" t="str">
        <f>'Page 1 - General Information'!$G$16</f>
        <v>3597</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115508003</v>
      </c>
      <c r="B3428" t="str">
        <f>'Page 1 - General Information'!$G$16</f>
        <v>3597</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115508003</v>
      </c>
      <c r="B3429" t="str">
        <f>'Page 1 - General Information'!$G$16</f>
        <v>3597</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115508003</v>
      </c>
      <c r="B3430" t="str">
        <f>'Page 1 - General Information'!$G$16</f>
        <v>3597</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115508003</v>
      </c>
      <c r="B3431" t="str">
        <f>'Page 1 - General Information'!$G$16</f>
        <v>3597</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115508003</v>
      </c>
      <c r="B3432" t="str">
        <f>'Page 1 - General Information'!$G$16</f>
        <v>3597</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115508003</v>
      </c>
      <c r="B3433" t="str">
        <f>'Page 1 - General Information'!$G$16</f>
        <v>3597</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115508003</v>
      </c>
      <c r="B3434" t="str">
        <f>'Page 1 - General Information'!$G$16</f>
        <v>3597</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115508003</v>
      </c>
      <c r="B3435" t="str">
        <f>'Page 1 - General Information'!$G$16</f>
        <v>3597</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115508003</v>
      </c>
      <c r="B3436" t="str">
        <f>'Page 1 - General Information'!$G$16</f>
        <v>3597</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115508003</v>
      </c>
      <c r="B3437" t="str">
        <f>'Page 1 - General Information'!$G$16</f>
        <v>3597</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115508003</v>
      </c>
      <c r="B3438" t="str">
        <f>'Page 1 - General Information'!$G$16</f>
        <v>3597</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115508003</v>
      </c>
      <c r="B3439" t="str">
        <f>'Page 1 - General Information'!$G$16</f>
        <v>3597</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115508003</v>
      </c>
      <c r="B3440" t="str">
        <f>'Page 1 - General Information'!$G$16</f>
        <v>3597</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115508003</v>
      </c>
      <c r="B3441" t="str">
        <f>'Page 1 - General Information'!$G$16</f>
        <v>3597</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115508003</v>
      </c>
      <c r="B3442" t="str">
        <f>'Page 1 - General Information'!$G$16</f>
        <v>3597</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115508003</v>
      </c>
      <c r="B3443" t="str">
        <f>'Page 1 - General Information'!$G$16</f>
        <v>3597</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115508003</v>
      </c>
      <c r="B3444" t="str">
        <f>'Page 1 - General Information'!$G$16</f>
        <v>3597</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115508003</v>
      </c>
      <c r="B3445" t="str">
        <f>'Page 1 - General Information'!$G$16</f>
        <v>3597</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115508003</v>
      </c>
      <c r="B3446" t="str">
        <f>'Page 1 - General Information'!$G$16</f>
        <v>3597</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115508003</v>
      </c>
      <c r="B3447" t="str">
        <f>'Page 1 - General Information'!$G$16</f>
        <v>3597</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115508003</v>
      </c>
      <c r="B3448" t="str">
        <f>'Page 1 - General Information'!$G$16</f>
        <v>3597</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115508003</v>
      </c>
      <c r="B3449" t="str">
        <f>'Page 1 - General Information'!$G$16</f>
        <v>3597</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115508003</v>
      </c>
      <c r="B3450" t="str">
        <f>'Page 1 - General Information'!$G$16</f>
        <v>3597</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115508003</v>
      </c>
      <c r="B3451" t="str">
        <f>'Page 1 - General Information'!$G$16</f>
        <v>3597</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115508003</v>
      </c>
      <c r="B3452" t="str">
        <f>'Page 1 - General Information'!$G$16</f>
        <v>3597</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115508003</v>
      </c>
      <c r="B3453" t="str">
        <f>'Page 1 - General Information'!$G$16</f>
        <v>3597</v>
      </c>
      <c r="C3453" s="394" t="s">
        <v>19151</v>
      </c>
      <c r="D3453"/>
      <c r="E3453"/>
      <c r="F3453"/>
      <c r="G3453"/>
      <c r="H3453"/>
      <c r="I3453"/>
      <c r="J3453"/>
      <c r="K3453"/>
      <c r="L3453"/>
      <c r="M3453"/>
      <c r="N3453" t="s">
        <v>4157</v>
      </c>
      <c r="O3453" s="395">
        <f>INDEX('Page 2 - Team Information'!$K$14:$AP$184,Y3453,X3453)</f>
        <v>0</v>
      </c>
      <c r="P3453"/>
      <c r="Q3453"/>
      <c r="R3453"/>
      <c r="S3453" t="s">
        <v>7520</v>
      </c>
      <c r="T3453"/>
      <c r="U3453"/>
      <c r="V3453"/>
      <c r="W3453"/>
      <c r="X3453" s="396">
        <v>25</v>
      </c>
      <c r="Y3453" s="396">
        <v>61</v>
      </c>
    </row>
    <row r="3454" spans="1:25" x14ac:dyDescent="0.25">
      <c r="A3454">
        <f>'Page 1 - General Information'!$G$12</f>
        <v>115508003</v>
      </c>
      <c r="B3454" t="str">
        <f>'Page 1 - General Information'!$G$16</f>
        <v>3597</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115508003</v>
      </c>
      <c r="B3455" t="str">
        <f>'Page 1 - General Information'!$G$16</f>
        <v>3597</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115508003</v>
      </c>
      <c r="B3456" t="str">
        <f>'Page 1 - General Information'!$G$16</f>
        <v>3597</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115508003</v>
      </c>
      <c r="B3457" t="str">
        <f>'Page 1 - General Information'!$G$16</f>
        <v>3597</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115508003</v>
      </c>
      <c r="B3458" t="str">
        <f>'Page 1 - General Information'!$G$16</f>
        <v>3597</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115508003</v>
      </c>
      <c r="B3459" t="str">
        <f>'Page 1 - General Information'!$G$16</f>
        <v>3597</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115508003</v>
      </c>
      <c r="B3460" t="str">
        <f>'Page 1 - General Information'!$G$16</f>
        <v>3597</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115508003</v>
      </c>
      <c r="B3461" t="str">
        <f>'Page 1 - General Information'!$G$16</f>
        <v>3597</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115508003</v>
      </c>
      <c r="B3462" t="str">
        <f>'Page 1 - General Information'!$G$16</f>
        <v>3597</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115508003</v>
      </c>
      <c r="B3463" t="str">
        <f>'Page 1 - General Information'!$G$16</f>
        <v>3597</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115508003</v>
      </c>
      <c r="B3464" t="str">
        <f>'Page 1 - General Information'!$G$16</f>
        <v>3597</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115508003</v>
      </c>
      <c r="B3465" t="str">
        <f>'Page 1 - General Information'!$G$16</f>
        <v>3597</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115508003</v>
      </c>
      <c r="B3466" t="str">
        <f>'Page 1 - General Information'!$G$16</f>
        <v>3597</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115508003</v>
      </c>
      <c r="B3467" t="str">
        <f>'Page 1 - General Information'!$G$16</f>
        <v>3597</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115508003</v>
      </c>
      <c r="B3468" t="str">
        <f>'Page 1 - General Information'!$G$16</f>
        <v>3597</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115508003</v>
      </c>
      <c r="B3469" t="str">
        <f>'Page 1 - General Information'!$G$16</f>
        <v>3597</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115508003</v>
      </c>
      <c r="B3470" t="str">
        <f>'Page 1 - General Information'!$G$16</f>
        <v>3597</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115508003</v>
      </c>
      <c r="B3471" t="str">
        <f>'Page 1 - General Information'!$G$16</f>
        <v>3597</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115508003</v>
      </c>
      <c r="B3472" t="str">
        <f>'Page 1 - General Information'!$G$16</f>
        <v>3597</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115508003</v>
      </c>
      <c r="B3473" t="str">
        <f>'Page 1 - General Information'!$G$16</f>
        <v>3597</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115508003</v>
      </c>
      <c r="B3474" t="str">
        <f>'Page 1 - General Information'!$G$16</f>
        <v>3597</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115508003</v>
      </c>
      <c r="B3475" t="str">
        <f>'Page 1 - General Information'!$G$16</f>
        <v>3597</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115508003</v>
      </c>
      <c r="B3476" t="str">
        <f>'Page 1 - General Information'!$G$16</f>
        <v>3597</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115508003</v>
      </c>
      <c r="B3477" t="str">
        <f>'Page 1 - General Information'!$G$16</f>
        <v>3597</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115508003</v>
      </c>
      <c r="B3478" t="str">
        <f>'Page 1 - General Information'!$G$16</f>
        <v>3597</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115508003</v>
      </c>
      <c r="B3479" t="str">
        <f>'Page 1 - General Information'!$G$16</f>
        <v>3597</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115508003</v>
      </c>
      <c r="B3480" t="str">
        <f>'Page 1 - General Information'!$G$16</f>
        <v>3597</v>
      </c>
      <c r="C3480" s="394" t="s">
        <v>19151</v>
      </c>
      <c r="D3480"/>
      <c r="E3480"/>
      <c r="F3480"/>
      <c r="G3480"/>
      <c r="H3480"/>
      <c r="I3480"/>
      <c r="J3480"/>
      <c r="K3480"/>
      <c r="L3480"/>
      <c r="M3480"/>
      <c r="N3480" s="273" t="s">
        <v>4146</v>
      </c>
      <c r="O3480" s="398"/>
      <c r="P3480"/>
      <c r="Q3480" s="399">
        <f>(INDEX('Page 2 - Team Information'!$K$14:$AP$184,Y3480,X3480)*100)</f>
        <v>2.5</v>
      </c>
      <c r="R3480"/>
      <c r="S3480" t="s">
        <v>7547</v>
      </c>
      <c r="T3480"/>
      <c r="U3480"/>
      <c r="V3480"/>
      <c r="W3480"/>
      <c r="X3480" s="396">
        <v>29</v>
      </c>
      <c r="Y3480" s="396">
        <v>64</v>
      </c>
    </row>
    <row r="3481" spans="1:25" x14ac:dyDescent="0.25">
      <c r="A3481">
        <f>'Page 1 - General Information'!$G$12</f>
        <v>115508003</v>
      </c>
      <c r="B3481" t="str">
        <f>'Page 1 - General Information'!$G$16</f>
        <v>3597</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115508003</v>
      </c>
      <c r="B3482" t="str">
        <f>'Page 1 - General Information'!$G$16</f>
        <v>3597</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115508003</v>
      </c>
      <c r="B3483" t="str">
        <f>'Page 1 - General Information'!$G$16</f>
        <v>3597</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115508003</v>
      </c>
      <c r="B3484" t="str">
        <f>'Page 1 - General Information'!$G$16</f>
        <v>3597</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115508003</v>
      </c>
      <c r="B3485" t="str">
        <f>'Page 1 - General Information'!$G$16</f>
        <v>3597</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115508003</v>
      </c>
      <c r="B3486" t="str">
        <f>'Page 1 - General Information'!$G$16</f>
        <v>3597</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115508003</v>
      </c>
      <c r="B3487" t="str">
        <f>'Page 1 - General Information'!$G$16</f>
        <v>3597</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115508003</v>
      </c>
      <c r="B3488" t="str">
        <f>'Page 1 - General Information'!$G$16</f>
        <v>3597</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115508003</v>
      </c>
      <c r="B3489" t="str">
        <f>'Page 1 - General Information'!$G$16</f>
        <v>3597</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115508003</v>
      </c>
      <c r="B3490" t="str">
        <f>'Page 1 - General Information'!$G$16</f>
        <v>3597</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115508003</v>
      </c>
      <c r="B3491" t="str">
        <f>'Page 1 - General Information'!$G$16</f>
        <v>3597</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115508003</v>
      </c>
      <c r="B3492" t="str">
        <f>'Page 1 - General Information'!$G$16</f>
        <v>3597</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115508003</v>
      </c>
      <c r="B3493" t="str">
        <f>'Page 1 - General Information'!$G$16</f>
        <v>3597</v>
      </c>
      <c r="C3493" s="394" t="s">
        <v>19151</v>
      </c>
      <c r="D3493"/>
      <c r="E3493"/>
      <c r="F3493"/>
      <c r="G3493"/>
      <c r="H3493"/>
      <c r="I3493"/>
      <c r="J3493"/>
      <c r="K3493"/>
      <c r="L3493"/>
      <c r="M3493"/>
      <c r="N3493" t="s">
        <v>4157</v>
      </c>
      <c r="O3493" s="395">
        <f>INDEX('Page 2 - Team Information'!$K$14:$AP$184,Y3493,X3493)</f>
        <v>1</v>
      </c>
      <c r="P3493"/>
      <c r="Q3493"/>
      <c r="R3493"/>
      <c r="S3493" t="s">
        <v>7560</v>
      </c>
      <c r="T3493"/>
      <c r="U3493"/>
      <c r="V3493"/>
      <c r="W3493"/>
      <c r="X3493" s="396">
        <v>25</v>
      </c>
      <c r="Y3493" s="396">
        <v>66</v>
      </c>
    </row>
    <row r="3494" spans="1:25" x14ac:dyDescent="0.25">
      <c r="A3494">
        <f>'Page 1 - General Information'!$G$12</f>
        <v>115508003</v>
      </c>
      <c r="B3494" t="str">
        <f>'Page 1 - General Information'!$G$16</f>
        <v>3597</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115508003</v>
      </c>
      <c r="B3495" t="str">
        <f>'Page 1 - General Information'!$G$16</f>
        <v>3597</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115508003</v>
      </c>
      <c r="B3496" t="str">
        <f>'Page 1 - General Information'!$G$16</f>
        <v>3597</v>
      </c>
      <c r="C3496" s="394" t="s">
        <v>19151</v>
      </c>
      <c r="D3496"/>
      <c r="E3496"/>
      <c r="F3496"/>
      <c r="G3496"/>
      <c r="H3496"/>
      <c r="I3496"/>
      <c r="J3496"/>
      <c r="K3496"/>
      <c r="L3496"/>
      <c r="M3496"/>
      <c r="N3496" s="273" t="s">
        <v>4146</v>
      </c>
      <c r="O3496" s="398"/>
      <c r="P3496"/>
      <c r="Q3496" s="399">
        <f>(INDEX('Page 2 - Team Information'!$K$14:$AP$184,Y3496,X3496)*100)</f>
        <v>2.5</v>
      </c>
      <c r="R3496"/>
      <c r="S3496" t="s">
        <v>7563</v>
      </c>
      <c r="T3496"/>
      <c r="U3496"/>
      <c r="V3496"/>
      <c r="W3496"/>
      <c r="X3496" s="396">
        <v>29</v>
      </c>
      <c r="Y3496" s="396">
        <v>66</v>
      </c>
    </row>
    <row r="3497" spans="1:25" x14ac:dyDescent="0.25">
      <c r="A3497">
        <f>'Page 1 - General Information'!$G$12</f>
        <v>115508003</v>
      </c>
      <c r="B3497" t="str">
        <f>'Page 1 - General Information'!$G$16</f>
        <v>3597</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115508003</v>
      </c>
      <c r="B3498" t="str">
        <f>'Page 1 - General Information'!$G$16</f>
        <v>3597</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115508003</v>
      </c>
      <c r="B3499" t="str">
        <f>'Page 1 - General Information'!$G$16</f>
        <v>3597</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115508003</v>
      </c>
      <c r="B3500" t="str">
        <f>'Page 1 - General Information'!$G$16</f>
        <v>3597</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115508003</v>
      </c>
      <c r="B3501" t="str">
        <f>'Page 1 - General Information'!$G$16</f>
        <v>3597</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115508003</v>
      </c>
      <c r="B3502" t="str">
        <f>'Page 1 - General Information'!$G$16</f>
        <v>3597</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115508003</v>
      </c>
      <c r="B3503" t="str">
        <f>'Page 1 - General Information'!$G$16</f>
        <v>3597</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115508003</v>
      </c>
      <c r="B3504" t="str">
        <f>'Page 1 - General Information'!$G$16</f>
        <v>3597</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115508003</v>
      </c>
      <c r="B3505" t="str">
        <f>'Page 1 - General Information'!$G$16</f>
        <v>3597</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115508003</v>
      </c>
      <c r="B3506" t="str">
        <f>'Page 1 - General Information'!$G$16</f>
        <v>3597</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115508003</v>
      </c>
      <c r="B3507" t="str">
        <f>'Page 1 - General Information'!$G$16</f>
        <v>3597</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115508003</v>
      </c>
      <c r="B3508" t="str">
        <f>'Page 1 - General Information'!$G$16</f>
        <v>3597</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115508003</v>
      </c>
      <c r="B3509" t="str">
        <f>'Page 1 - General Information'!$G$16</f>
        <v>3597</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115508003</v>
      </c>
      <c r="B3510" t="str">
        <f>'Page 1 - General Information'!$G$16</f>
        <v>3597</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115508003</v>
      </c>
      <c r="B3511" t="str">
        <f>'Page 1 - General Information'!$G$16</f>
        <v>3597</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115508003</v>
      </c>
      <c r="B3512" t="str">
        <f>'Page 1 - General Information'!$G$16</f>
        <v>3597</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115508003</v>
      </c>
      <c r="B3513" t="str">
        <f>'Page 1 - General Information'!$G$16</f>
        <v>3597</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115508003</v>
      </c>
      <c r="B3514" t="str">
        <f>'Page 1 - General Information'!$G$16</f>
        <v>3597</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115508003</v>
      </c>
      <c r="B3515" t="str">
        <f>'Page 1 - General Information'!$G$16</f>
        <v>3597</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115508003</v>
      </c>
      <c r="B3516" t="str">
        <f>'Page 1 - General Information'!$G$16</f>
        <v>3597</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115508003</v>
      </c>
      <c r="B3517" t="str">
        <f>'Page 1 - General Information'!$G$16</f>
        <v>3597</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115508003</v>
      </c>
      <c r="B3518" t="str">
        <f>'Page 1 - General Information'!$G$16</f>
        <v>3597</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115508003</v>
      </c>
      <c r="B3519" t="str">
        <f>'Page 1 - General Information'!$G$16</f>
        <v>3597</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115508003</v>
      </c>
      <c r="B3520" t="str">
        <f>'Page 1 - General Information'!$G$16</f>
        <v>3597</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115508003</v>
      </c>
      <c r="B3521" t="str">
        <f>'Page 1 - General Information'!$G$16</f>
        <v>3597</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115508003</v>
      </c>
      <c r="B3522" t="str">
        <f>'Page 1 - General Information'!$G$16</f>
        <v>3597</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115508003</v>
      </c>
      <c r="B3523" t="str">
        <f>'Page 1 - General Information'!$G$16</f>
        <v>3597</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115508003</v>
      </c>
      <c r="B3524" t="str">
        <f>'Page 1 - General Information'!$G$16</f>
        <v>3597</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115508003</v>
      </c>
      <c r="B3525" t="str">
        <f>'Page 1 - General Information'!$G$16</f>
        <v>3597</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115508003</v>
      </c>
      <c r="B3526" t="str">
        <f>'Page 1 - General Information'!$G$16</f>
        <v>3597</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115508003</v>
      </c>
      <c r="B3527" t="str">
        <f>'Page 1 - General Information'!$G$16</f>
        <v>3597</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115508003</v>
      </c>
      <c r="B3528" t="str">
        <f>'Page 1 - General Information'!$G$16</f>
        <v>3597</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115508003</v>
      </c>
      <c r="B3529" t="str">
        <f>'Page 1 - General Information'!$G$16</f>
        <v>3597</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115508003</v>
      </c>
      <c r="B3530" t="str">
        <f>'Page 1 - General Information'!$G$16</f>
        <v>3597</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115508003</v>
      </c>
      <c r="B3531" t="str">
        <f>'Page 1 - General Information'!$G$16</f>
        <v>3597</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115508003</v>
      </c>
      <c r="B3532" t="str">
        <f>'Page 1 - General Information'!$G$16</f>
        <v>3597</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115508003</v>
      </c>
      <c r="B3533" t="str">
        <f>'Page 1 - General Information'!$G$16</f>
        <v>3597</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115508003</v>
      </c>
      <c r="B3534" t="str">
        <f>'Page 1 - General Information'!$G$16</f>
        <v>3597</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115508003</v>
      </c>
      <c r="B3535" t="str">
        <f>'Page 1 - General Information'!$G$16</f>
        <v>3597</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115508003</v>
      </c>
      <c r="B3536" t="str">
        <f>'Page 1 - General Information'!$G$16</f>
        <v>3597</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115508003</v>
      </c>
      <c r="B3537" t="str">
        <f>'Page 1 - General Information'!$G$16</f>
        <v>3597</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115508003</v>
      </c>
      <c r="B3538" t="str">
        <f>'Page 1 - General Information'!$G$16</f>
        <v>3597</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115508003</v>
      </c>
      <c r="B3539" t="str">
        <f>'Page 1 - General Information'!$G$16</f>
        <v>3597</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115508003</v>
      </c>
      <c r="B3540" t="str">
        <f>'Page 1 - General Information'!$G$16</f>
        <v>3597</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115508003</v>
      </c>
      <c r="B3541" t="str">
        <f>'Page 1 - General Information'!$G$16</f>
        <v>3597</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115508003</v>
      </c>
      <c r="B3542" t="str">
        <f>'Page 1 - General Information'!$G$16</f>
        <v>3597</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115508003</v>
      </c>
      <c r="B3543" t="str">
        <f>'Page 1 - General Information'!$G$16</f>
        <v>3597</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115508003</v>
      </c>
      <c r="B3544" t="str">
        <f>'Page 1 - General Information'!$G$16</f>
        <v>3597</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115508003</v>
      </c>
      <c r="B3545" t="str">
        <f>'Page 1 - General Information'!$G$16</f>
        <v>3597</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115508003</v>
      </c>
      <c r="B3546" t="str">
        <f>'Page 1 - General Information'!$G$16</f>
        <v>3597</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115508003</v>
      </c>
      <c r="B3547" t="str">
        <f>'Page 1 - General Information'!$G$16</f>
        <v>3597</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115508003</v>
      </c>
      <c r="B3548" t="str">
        <f>'Page 1 - General Information'!$G$16</f>
        <v>3597</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115508003</v>
      </c>
      <c r="B3549" t="str">
        <f>'Page 1 - General Information'!$G$16</f>
        <v>3597</v>
      </c>
      <c r="C3549" s="394" t="s">
        <v>19151</v>
      </c>
      <c r="D3549"/>
      <c r="E3549"/>
      <c r="F3549"/>
      <c r="G3549"/>
      <c r="H3549"/>
      <c r="I3549"/>
      <c r="J3549"/>
      <c r="K3549"/>
      <c r="L3549"/>
      <c r="M3549"/>
      <c r="N3549" t="s">
        <v>4157</v>
      </c>
      <c r="O3549" s="395">
        <f>INDEX('Page 2 - Team Information'!$K$14:$AP$184,Y3549,X3549)</f>
        <v>1</v>
      </c>
      <c r="P3549"/>
      <c r="Q3549"/>
      <c r="R3549"/>
      <c r="S3549" t="s">
        <v>7616</v>
      </c>
      <c r="T3549"/>
      <c r="U3549"/>
      <c r="V3549"/>
      <c r="W3549"/>
      <c r="X3549" s="396">
        <v>25</v>
      </c>
      <c r="Y3549" s="396">
        <v>73</v>
      </c>
    </row>
    <row r="3550" spans="1:25" x14ac:dyDescent="0.25">
      <c r="A3550">
        <f>'Page 1 - General Information'!$G$12</f>
        <v>115508003</v>
      </c>
      <c r="B3550" t="str">
        <f>'Page 1 - General Information'!$G$16</f>
        <v>3597</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115508003</v>
      </c>
      <c r="B3551" t="str">
        <f>'Page 1 - General Information'!$G$16</f>
        <v>3597</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115508003</v>
      </c>
      <c r="B3552" t="str">
        <f>'Page 1 - General Information'!$G$16</f>
        <v>3597</v>
      </c>
      <c r="C3552" s="394" t="s">
        <v>19151</v>
      </c>
      <c r="D3552"/>
      <c r="E3552"/>
      <c r="F3552"/>
      <c r="G3552"/>
      <c r="H3552"/>
      <c r="I3552"/>
      <c r="J3552"/>
      <c r="K3552"/>
      <c r="L3552"/>
      <c r="M3552"/>
      <c r="N3552" s="273" t="s">
        <v>4146</v>
      </c>
      <c r="O3552" s="398"/>
      <c r="P3552"/>
      <c r="Q3552" s="399">
        <f>(INDEX('Page 2 - Team Information'!$K$14:$AP$184,Y3552,X3552)*100)</f>
        <v>2.5</v>
      </c>
      <c r="R3552"/>
      <c r="S3552" t="s">
        <v>7619</v>
      </c>
      <c r="T3552"/>
      <c r="U3552"/>
      <c r="V3552"/>
      <c r="W3552"/>
      <c r="X3552" s="396">
        <v>29</v>
      </c>
      <c r="Y3552" s="396">
        <v>73</v>
      </c>
    </row>
    <row r="3553" spans="1:25" x14ac:dyDescent="0.25">
      <c r="A3553">
        <f>'Page 1 - General Information'!$G$12</f>
        <v>115508003</v>
      </c>
      <c r="B3553" t="str">
        <f>'Page 1 - General Information'!$G$16</f>
        <v>3597</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115508003</v>
      </c>
      <c r="B3554" t="str">
        <f>'Page 1 - General Information'!$G$16</f>
        <v>3597</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115508003</v>
      </c>
      <c r="B3555" t="str">
        <f>'Page 1 - General Information'!$G$16</f>
        <v>3597</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115508003</v>
      </c>
      <c r="B3556" t="str">
        <f>'Page 1 - General Information'!$G$16</f>
        <v>3597</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115508003</v>
      </c>
      <c r="B3557" t="str">
        <f>'Page 1 - General Information'!$G$16</f>
        <v>3597</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115508003</v>
      </c>
      <c r="B3558" t="str">
        <f>'Page 1 - General Information'!$G$16</f>
        <v>3597</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115508003</v>
      </c>
      <c r="B3559" t="str">
        <f>'Page 1 - General Information'!$G$16</f>
        <v>3597</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115508003</v>
      </c>
      <c r="B3560" t="str">
        <f>'Page 1 - General Information'!$G$16</f>
        <v>3597</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115508003</v>
      </c>
      <c r="B3561" t="str">
        <f>'Page 1 - General Information'!$G$16</f>
        <v>3597</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115508003</v>
      </c>
      <c r="B3562" t="str">
        <f>'Page 1 - General Information'!$G$16</f>
        <v>3597</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115508003</v>
      </c>
      <c r="B3563" t="str">
        <f>'Page 1 - General Information'!$G$16</f>
        <v>3597</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115508003</v>
      </c>
      <c r="B3564" t="str">
        <f>'Page 1 - General Information'!$G$16</f>
        <v>3597</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115508003</v>
      </c>
      <c r="B3565" t="str">
        <f>'Page 1 - General Information'!$G$16</f>
        <v>3597</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115508003</v>
      </c>
      <c r="B3566" t="str">
        <f>'Page 1 - General Information'!$G$16</f>
        <v>3597</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115508003</v>
      </c>
      <c r="B3567" t="str">
        <f>'Page 1 - General Information'!$G$16</f>
        <v>3597</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115508003</v>
      </c>
      <c r="B3568" t="str">
        <f>'Page 1 - General Information'!$G$16</f>
        <v>3597</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115508003</v>
      </c>
      <c r="B3569" t="str">
        <f>'Page 1 - General Information'!$G$16</f>
        <v>3597</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115508003</v>
      </c>
      <c r="B3570" t="str">
        <f>'Page 1 - General Information'!$G$16</f>
        <v>3597</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115508003</v>
      </c>
      <c r="B3571" t="str">
        <f>'Page 1 - General Information'!$G$16</f>
        <v>3597</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115508003</v>
      </c>
      <c r="B3572" t="str">
        <f>'Page 1 - General Information'!$G$16</f>
        <v>3597</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115508003</v>
      </c>
      <c r="B3573" t="str">
        <f>'Page 1 - General Information'!$G$16</f>
        <v>3597</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115508003</v>
      </c>
      <c r="B3574" t="str">
        <f>'Page 1 - General Information'!$G$16</f>
        <v>3597</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115508003</v>
      </c>
      <c r="B3575" t="str">
        <f>'Page 1 - General Information'!$G$16</f>
        <v>3597</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115508003</v>
      </c>
      <c r="B3576" t="str">
        <f>'Page 1 - General Information'!$G$16</f>
        <v>3597</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115508003</v>
      </c>
      <c r="B3577" t="str">
        <f>'Page 1 - General Information'!$G$16</f>
        <v>3597</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115508003</v>
      </c>
      <c r="B3578" t="str">
        <f>'Page 1 - General Information'!$G$16</f>
        <v>3597</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115508003</v>
      </c>
      <c r="B3579" t="str">
        <f>'Page 1 - General Information'!$G$16</f>
        <v>3597</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115508003</v>
      </c>
      <c r="B3580" t="str">
        <f>'Page 1 - General Information'!$G$16</f>
        <v>3597</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115508003</v>
      </c>
      <c r="B3581" t="str">
        <f>'Page 1 - General Information'!$G$16</f>
        <v>3597</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115508003</v>
      </c>
      <c r="B3582" t="str">
        <f>'Page 1 - General Information'!$G$16</f>
        <v>3597</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115508003</v>
      </c>
      <c r="B3583" t="str">
        <f>'Page 1 - General Information'!$G$16</f>
        <v>3597</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115508003</v>
      </c>
      <c r="B3584" t="str">
        <f>'Page 1 - General Information'!$G$16</f>
        <v>3597</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115508003</v>
      </c>
      <c r="B3585" t="str">
        <f>'Page 1 - General Information'!$G$16</f>
        <v>3597</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115508003</v>
      </c>
      <c r="B3586" t="str">
        <f>'Page 1 - General Information'!$G$16</f>
        <v>3597</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115508003</v>
      </c>
      <c r="B3587" t="str">
        <f>'Page 1 - General Information'!$G$16</f>
        <v>3597</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115508003</v>
      </c>
      <c r="B3588" t="str">
        <f>'Page 1 - General Information'!$G$16</f>
        <v>3597</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115508003</v>
      </c>
      <c r="B3589" t="str">
        <f>'Page 1 - General Information'!$G$16</f>
        <v>3597</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115508003</v>
      </c>
      <c r="B3590" t="str">
        <f>'Page 1 - General Information'!$G$16</f>
        <v>3597</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115508003</v>
      </c>
      <c r="B3591" t="str">
        <f>'Page 1 - General Information'!$G$16</f>
        <v>3597</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115508003</v>
      </c>
      <c r="B3592" t="str">
        <f>'Page 1 - General Information'!$G$16</f>
        <v>3597</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115508003</v>
      </c>
      <c r="B3593" t="str">
        <f>'Page 1 - General Information'!$G$16</f>
        <v>3597</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115508003</v>
      </c>
      <c r="B3594" t="str">
        <f>'Page 1 - General Information'!$G$16</f>
        <v>3597</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115508003</v>
      </c>
      <c r="B3595" t="str">
        <f>'Page 1 - General Information'!$G$16</f>
        <v>3597</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115508003</v>
      </c>
      <c r="B3596" t="str">
        <f>'Page 1 - General Information'!$G$16</f>
        <v>3597</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115508003</v>
      </c>
      <c r="B3597" t="str">
        <f>'Page 1 - General Information'!$G$16</f>
        <v>3597</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115508003</v>
      </c>
      <c r="B3598" t="str">
        <f>'Page 1 - General Information'!$G$16</f>
        <v>3597</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115508003</v>
      </c>
      <c r="B3599" t="str">
        <f>'Page 1 - General Information'!$G$16</f>
        <v>3597</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115508003</v>
      </c>
      <c r="B3600" t="str">
        <f>'Page 1 - General Information'!$G$16</f>
        <v>3597</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115508003</v>
      </c>
      <c r="B3601" t="str">
        <f>'Page 1 - General Information'!$G$16</f>
        <v>3597</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115508003</v>
      </c>
      <c r="B3602" t="str">
        <f>'Page 1 - General Information'!$G$16</f>
        <v>3597</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115508003</v>
      </c>
      <c r="B3603" t="str">
        <f>'Page 1 - General Information'!$G$16</f>
        <v>3597</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115508003</v>
      </c>
      <c r="B3604" t="str">
        <f>'Page 1 - General Information'!$G$16</f>
        <v>3597</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115508003</v>
      </c>
      <c r="B3605" t="str">
        <f>'Page 1 - General Information'!$G$16</f>
        <v>3597</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115508003</v>
      </c>
      <c r="B3606" t="str">
        <f>'Page 1 - General Information'!$G$16</f>
        <v>3597</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115508003</v>
      </c>
      <c r="B3607" t="str">
        <f>'Page 1 - General Information'!$G$16</f>
        <v>3597</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115508003</v>
      </c>
      <c r="B3608" t="str">
        <f>'Page 1 - General Information'!$G$16</f>
        <v>3597</v>
      </c>
      <c r="C3608" s="394" t="s">
        <v>19151</v>
      </c>
      <c r="D3608"/>
      <c r="E3608"/>
      <c r="F3608"/>
      <c r="G3608"/>
      <c r="H3608"/>
      <c r="I3608"/>
      <c r="J3608"/>
      <c r="K3608"/>
      <c r="L3608"/>
      <c r="M3608"/>
      <c r="N3608" s="273" t="s">
        <v>4146</v>
      </c>
      <c r="O3608" s="398"/>
      <c r="P3608"/>
      <c r="Q3608" s="399">
        <f>(INDEX('Page 2 - Team Information'!$K$14:$AP$184,Y3608,X3608)*100)</f>
        <v>2.5</v>
      </c>
      <c r="R3608"/>
      <c r="S3608" t="s">
        <v>7675</v>
      </c>
      <c r="T3608"/>
      <c r="U3608"/>
      <c r="V3608"/>
      <c r="W3608"/>
      <c r="X3608" s="396">
        <v>29</v>
      </c>
      <c r="Y3608" s="396">
        <v>80</v>
      </c>
    </row>
    <row r="3609" spans="1:25" x14ac:dyDescent="0.25">
      <c r="A3609">
        <f>'Page 1 - General Information'!$G$12</f>
        <v>115508003</v>
      </c>
      <c r="B3609" t="str">
        <f>'Page 1 - General Information'!$G$16</f>
        <v>3597</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115508003</v>
      </c>
      <c r="B3610" t="str">
        <f>'Page 1 - General Information'!$G$16</f>
        <v>3597</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115508003</v>
      </c>
      <c r="B3611" t="str">
        <f>'Page 1 - General Information'!$G$16</f>
        <v>3597</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115508003</v>
      </c>
      <c r="B3612" t="str">
        <f>'Page 1 - General Information'!$G$16</f>
        <v>3597</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115508003</v>
      </c>
      <c r="B3613" t="str">
        <f>'Page 1 - General Information'!$G$16</f>
        <v>3597</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115508003</v>
      </c>
      <c r="B3614" t="str">
        <f>'Page 1 - General Information'!$G$16</f>
        <v>3597</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115508003</v>
      </c>
      <c r="B3615" t="str">
        <f>'Page 1 - General Information'!$G$16</f>
        <v>3597</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115508003</v>
      </c>
      <c r="B3616" t="str">
        <f>'Page 1 - General Information'!$G$16</f>
        <v>3597</v>
      </c>
      <c r="C3616" s="394" t="s">
        <v>19151</v>
      </c>
      <c r="D3616"/>
      <c r="E3616"/>
      <c r="F3616"/>
      <c r="G3616"/>
      <c r="H3616"/>
      <c r="I3616"/>
      <c r="J3616"/>
      <c r="K3616"/>
      <c r="L3616"/>
      <c r="M3616"/>
      <c r="N3616" s="273" t="s">
        <v>4146</v>
      </c>
      <c r="O3616" s="398"/>
      <c r="P3616"/>
      <c r="Q3616" s="399">
        <f>(INDEX('Page 2 - Team Information'!$K$14:$AP$184,Y3616,X3616)*100)</f>
        <v>2.5</v>
      </c>
      <c r="R3616"/>
      <c r="S3616" t="s">
        <v>7683</v>
      </c>
      <c r="T3616"/>
      <c r="U3616"/>
      <c r="V3616"/>
      <c r="W3616"/>
      <c r="X3616" s="396">
        <v>29</v>
      </c>
      <c r="Y3616" s="396">
        <v>81</v>
      </c>
    </row>
    <row r="3617" spans="1:25" x14ac:dyDescent="0.25">
      <c r="A3617">
        <f>'Page 1 - General Information'!$G$12</f>
        <v>115508003</v>
      </c>
      <c r="B3617" t="str">
        <f>'Page 1 - General Information'!$G$16</f>
        <v>3597</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115508003</v>
      </c>
      <c r="B3618" t="str">
        <f>'Page 1 - General Information'!$G$16</f>
        <v>3597</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115508003</v>
      </c>
      <c r="B3619" t="str">
        <f>'Page 1 - General Information'!$G$16</f>
        <v>3597</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115508003</v>
      </c>
      <c r="B3620" t="str">
        <f>'Page 1 - General Information'!$G$16</f>
        <v>3597</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115508003</v>
      </c>
      <c r="B3621" t="str">
        <f>'Page 1 - General Information'!$G$16</f>
        <v>3597</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115508003</v>
      </c>
      <c r="B3622" t="str">
        <f>'Page 1 - General Information'!$G$16</f>
        <v>3597</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115508003</v>
      </c>
      <c r="B3623" t="str">
        <f>'Page 1 - General Information'!$G$16</f>
        <v>3597</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115508003</v>
      </c>
      <c r="B3624" t="str">
        <f>'Page 1 - General Information'!$G$16</f>
        <v>3597</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115508003</v>
      </c>
      <c r="B3625" t="str">
        <f>'Page 1 - General Information'!$G$16</f>
        <v>3597</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115508003</v>
      </c>
      <c r="B3626" t="str">
        <f>'Page 1 - General Information'!$G$16</f>
        <v>3597</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115508003</v>
      </c>
      <c r="B3627" t="str">
        <f>'Page 1 - General Information'!$G$16</f>
        <v>3597</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115508003</v>
      </c>
      <c r="B3628" t="str">
        <f>'Page 1 - General Information'!$G$16</f>
        <v>3597</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115508003</v>
      </c>
      <c r="B3629" t="str">
        <f>'Page 1 - General Information'!$G$16</f>
        <v>3597</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115508003</v>
      </c>
      <c r="B3630" t="str">
        <f>'Page 1 - General Information'!$G$16</f>
        <v>3597</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115508003</v>
      </c>
      <c r="B3631" t="str">
        <f>'Page 1 - General Information'!$G$16</f>
        <v>3597</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115508003</v>
      </c>
      <c r="B3632" t="str">
        <f>'Page 1 - General Information'!$G$16</f>
        <v>3597</v>
      </c>
      <c r="C3632" s="394" t="s">
        <v>19151</v>
      </c>
      <c r="D3632"/>
      <c r="E3632"/>
      <c r="F3632"/>
      <c r="G3632"/>
      <c r="H3632"/>
      <c r="I3632"/>
      <c r="J3632"/>
      <c r="K3632"/>
      <c r="L3632"/>
      <c r="M3632"/>
      <c r="N3632" s="273" t="s">
        <v>4146</v>
      </c>
      <c r="O3632" s="398"/>
      <c r="P3632"/>
      <c r="Q3632" s="399">
        <f>(INDEX('Page 2 - Team Information'!$K$14:$AP$184,Y3632,X3632)*100)</f>
        <v>2.5</v>
      </c>
      <c r="R3632"/>
      <c r="S3632" t="s">
        <v>7699</v>
      </c>
      <c r="T3632"/>
      <c r="U3632"/>
      <c r="V3632"/>
      <c r="W3632"/>
      <c r="X3632" s="396">
        <v>29</v>
      </c>
      <c r="Y3632" s="396">
        <v>83</v>
      </c>
    </row>
    <row r="3633" spans="1:25" x14ac:dyDescent="0.25">
      <c r="A3633">
        <f>'Page 1 - General Information'!$G$12</f>
        <v>115508003</v>
      </c>
      <c r="B3633" t="str">
        <f>'Page 1 - General Information'!$G$16</f>
        <v>3597</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115508003</v>
      </c>
      <c r="B3634" t="str">
        <f>'Page 1 - General Information'!$G$16</f>
        <v>3597</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115508003</v>
      </c>
      <c r="B3635" t="str">
        <f>'Page 1 - General Information'!$G$16</f>
        <v>3597</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115508003</v>
      </c>
      <c r="B3636" t="str">
        <f>'Page 1 - General Information'!$G$16</f>
        <v>3597</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115508003</v>
      </c>
      <c r="B3637" t="str">
        <f>'Page 1 - General Information'!$G$16</f>
        <v>3597</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115508003</v>
      </c>
      <c r="B3638" t="str">
        <f>'Page 1 - General Information'!$G$16</f>
        <v>3597</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115508003</v>
      </c>
      <c r="B3639" t="str">
        <f>'Page 1 - General Information'!$G$16</f>
        <v>3597</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115508003</v>
      </c>
      <c r="B3640" t="str">
        <f>'Page 1 - General Information'!$G$16</f>
        <v>3597</v>
      </c>
      <c r="C3640" s="394" t="s">
        <v>19151</v>
      </c>
      <c r="D3640"/>
      <c r="E3640"/>
      <c r="F3640"/>
      <c r="G3640"/>
      <c r="H3640"/>
      <c r="I3640"/>
      <c r="J3640"/>
      <c r="K3640"/>
      <c r="L3640"/>
      <c r="M3640"/>
      <c r="N3640" s="273" t="s">
        <v>4146</v>
      </c>
      <c r="O3640" s="398"/>
      <c r="P3640"/>
      <c r="Q3640" s="399">
        <f>(INDEX('Page 2 - Team Information'!$K$14:$AP$184,Y3640,X3640)*100)</f>
        <v>2.5</v>
      </c>
      <c r="R3640"/>
      <c r="S3640" t="s">
        <v>7707</v>
      </c>
      <c r="T3640"/>
      <c r="U3640"/>
      <c r="V3640"/>
      <c r="W3640"/>
      <c r="X3640" s="396">
        <v>29</v>
      </c>
      <c r="Y3640" s="396">
        <v>84</v>
      </c>
    </row>
    <row r="3641" spans="1:25" x14ac:dyDescent="0.25">
      <c r="A3641">
        <f>'Page 1 - General Information'!$G$12</f>
        <v>115508003</v>
      </c>
      <c r="B3641" t="str">
        <f>'Page 1 - General Information'!$G$16</f>
        <v>3597</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115508003</v>
      </c>
      <c r="B3642" t="str">
        <f>'Page 1 - General Information'!$G$16</f>
        <v>3597</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115508003</v>
      </c>
      <c r="B3643" t="str">
        <f>'Page 1 - General Information'!$G$16</f>
        <v>3597</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115508003</v>
      </c>
      <c r="B3644" t="str">
        <f>'Page 1 - General Information'!$G$16</f>
        <v>3597</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115508003</v>
      </c>
      <c r="B3645" t="str">
        <f>'Page 1 - General Information'!$G$16</f>
        <v>3597</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115508003</v>
      </c>
      <c r="B3646" t="str">
        <f>'Page 1 - General Information'!$G$16</f>
        <v>3597</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115508003</v>
      </c>
      <c r="B3647" t="str">
        <f>'Page 1 - General Information'!$G$16</f>
        <v>3597</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115508003</v>
      </c>
      <c r="B3648" t="str">
        <f>'Page 1 - General Information'!$G$16</f>
        <v>3597</v>
      </c>
      <c r="C3648" s="394" t="s">
        <v>19151</v>
      </c>
      <c r="D3648"/>
      <c r="E3648"/>
      <c r="F3648"/>
      <c r="G3648"/>
      <c r="H3648"/>
      <c r="I3648"/>
      <c r="J3648"/>
      <c r="K3648"/>
      <c r="L3648"/>
      <c r="M3648"/>
      <c r="N3648" s="273" t="s">
        <v>4146</v>
      </c>
      <c r="O3648" s="398"/>
      <c r="P3648"/>
      <c r="Q3648" s="399">
        <f>(INDEX('Page 2 - Team Information'!$K$14:$AP$184,Y3648,X3648)*100)</f>
        <v>2.5</v>
      </c>
      <c r="R3648"/>
      <c r="S3648" t="s">
        <v>7715</v>
      </c>
      <c r="T3648"/>
      <c r="U3648"/>
      <c r="V3648"/>
      <c r="W3648"/>
      <c r="X3648" s="396">
        <v>29</v>
      </c>
      <c r="Y3648" s="396">
        <v>85</v>
      </c>
    </row>
    <row r="3649" spans="1:25" x14ac:dyDescent="0.25">
      <c r="A3649">
        <f>'Page 1 - General Information'!$G$12</f>
        <v>115508003</v>
      </c>
      <c r="B3649" t="str">
        <f>'Page 1 - General Information'!$G$16</f>
        <v>3597</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115508003</v>
      </c>
      <c r="B3650" t="str">
        <f>'Page 1 - General Information'!$G$16</f>
        <v>3597</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115508003</v>
      </c>
      <c r="B3651" t="str">
        <f>'Page 1 - General Information'!$G$16</f>
        <v>3597</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115508003</v>
      </c>
      <c r="B3652" t="str">
        <f>'Page 1 - General Information'!$G$16</f>
        <v>3597</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115508003</v>
      </c>
      <c r="B3653" t="str">
        <f>'Page 1 - General Information'!$G$16</f>
        <v>3597</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115508003</v>
      </c>
      <c r="B3654" t="str">
        <f>'Page 1 - General Information'!$G$16</f>
        <v>3597</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115508003</v>
      </c>
      <c r="B3655" t="str">
        <f>'Page 1 - General Information'!$G$16</f>
        <v>3597</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115508003</v>
      </c>
      <c r="B3656" t="str">
        <f>'Page 1 - General Information'!$G$16</f>
        <v>3597</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115508003</v>
      </c>
      <c r="B3657" t="str">
        <f>'Page 1 - General Information'!$G$16</f>
        <v>3597</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115508003</v>
      </c>
      <c r="B3658" t="str">
        <f>'Page 1 - General Information'!$G$16</f>
        <v>3597</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115508003</v>
      </c>
      <c r="B3659" t="str">
        <f>'Page 1 - General Information'!$G$16</f>
        <v>3597</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115508003</v>
      </c>
      <c r="B3660" t="str">
        <f>'Page 1 - General Information'!$G$16</f>
        <v>3597</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115508003</v>
      </c>
      <c r="B3661" t="str">
        <f>'Page 1 - General Information'!$G$16</f>
        <v>3597</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115508003</v>
      </c>
      <c r="B3662" t="str">
        <f>'Page 1 - General Information'!$G$16</f>
        <v>3597</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115508003</v>
      </c>
      <c r="B3663" t="str">
        <f>'Page 1 - General Information'!$G$16</f>
        <v>3597</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115508003</v>
      </c>
      <c r="B3664" t="str">
        <f>'Page 1 - General Information'!$G$16</f>
        <v>3597</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115508003</v>
      </c>
      <c r="B3665" t="str">
        <f>'Page 1 - General Information'!$G$16</f>
        <v>3597</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115508003</v>
      </c>
      <c r="B3666" t="str">
        <f>'Page 1 - General Information'!$G$16</f>
        <v>3597</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115508003</v>
      </c>
      <c r="B3667" t="str">
        <f>'Page 1 - General Information'!$G$16</f>
        <v>3597</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115508003</v>
      </c>
      <c r="B3668" t="str">
        <f>'Page 1 - General Information'!$G$16</f>
        <v>3597</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115508003</v>
      </c>
      <c r="B3669" t="str">
        <f>'Page 1 - General Information'!$G$16</f>
        <v>3597</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115508003</v>
      </c>
      <c r="B3670" t="str">
        <f>'Page 1 - General Information'!$G$16</f>
        <v>3597</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115508003</v>
      </c>
      <c r="B3671" t="str">
        <f>'Page 1 - General Information'!$G$16</f>
        <v>3597</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115508003</v>
      </c>
      <c r="B3672" t="str">
        <f>'Page 1 - General Information'!$G$16</f>
        <v>3597</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115508003</v>
      </c>
      <c r="B3673" t="str">
        <f>'Page 1 - General Information'!$G$16</f>
        <v>3597</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115508003</v>
      </c>
      <c r="B3674" t="str">
        <f>'Page 1 - General Information'!$G$16</f>
        <v>3597</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115508003</v>
      </c>
      <c r="B3675" t="str">
        <f>'Page 1 - General Information'!$G$16</f>
        <v>3597</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115508003</v>
      </c>
      <c r="B3676" t="str">
        <f>'Page 1 - General Information'!$G$16</f>
        <v>3597</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115508003</v>
      </c>
      <c r="B3677" t="str">
        <f>'Page 1 - General Information'!$G$16</f>
        <v>3597</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115508003</v>
      </c>
      <c r="B3678" t="str">
        <f>'Page 1 - General Information'!$G$16</f>
        <v>3597</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115508003</v>
      </c>
      <c r="B3679" t="str">
        <f>'Page 1 - General Information'!$G$16</f>
        <v>3597</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115508003</v>
      </c>
      <c r="B3680" t="str">
        <f>'Page 1 - General Information'!$G$16</f>
        <v>3597</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115508003</v>
      </c>
      <c r="B3681" t="str">
        <f>'Page 1 - General Information'!$G$16</f>
        <v>3597</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115508003</v>
      </c>
      <c r="B3682" t="str">
        <f>'Page 1 - General Information'!$G$16</f>
        <v>3597</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115508003</v>
      </c>
      <c r="B3683" t="str">
        <f>'Page 1 - General Information'!$G$16</f>
        <v>3597</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115508003</v>
      </c>
      <c r="B3684" t="str">
        <f>'Page 1 - General Information'!$G$16</f>
        <v>3597</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115508003</v>
      </c>
      <c r="B3685" t="str">
        <f>'Page 1 - General Information'!$G$16</f>
        <v>3597</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115508003</v>
      </c>
      <c r="B3686" t="str">
        <f>'Page 1 - General Information'!$G$16</f>
        <v>3597</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115508003</v>
      </c>
      <c r="B3687" t="str">
        <f>'Page 1 - General Information'!$G$16</f>
        <v>3597</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115508003</v>
      </c>
      <c r="B3688" t="str">
        <f>'Page 1 - General Information'!$G$16</f>
        <v>3597</v>
      </c>
      <c r="C3688" s="394" t="s">
        <v>19151</v>
      </c>
      <c r="D3688"/>
      <c r="E3688"/>
      <c r="F3688"/>
      <c r="G3688"/>
      <c r="H3688"/>
      <c r="I3688"/>
      <c r="J3688"/>
      <c r="K3688"/>
      <c r="L3688"/>
      <c r="M3688"/>
      <c r="N3688" s="273" t="s">
        <v>4146</v>
      </c>
      <c r="O3688" s="398"/>
      <c r="P3688"/>
      <c r="Q3688" s="399">
        <f>(INDEX('Page 2 - Team Information'!$K$14:$AP$184,Y3688,X3688)*100)</f>
        <v>2.5</v>
      </c>
      <c r="R3688"/>
      <c r="S3688" t="s">
        <v>7755</v>
      </c>
      <c r="T3688"/>
      <c r="U3688"/>
      <c r="V3688"/>
      <c r="W3688"/>
      <c r="X3688" s="396">
        <v>29</v>
      </c>
      <c r="Y3688" s="396">
        <v>90</v>
      </c>
    </row>
    <row r="3689" spans="1:25" x14ac:dyDescent="0.25">
      <c r="A3689">
        <f>'Page 1 - General Information'!$G$12</f>
        <v>115508003</v>
      </c>
      <c r="B3689" t="str">
        <f>'Page 1 - General Information'!$G$16</f>
        <v>3597</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115508003</v>
      </c>
      <c r="B3690" t="str">
        <f>'Page 1 - General Information'!$G$16</f>
        <v>3597</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115508003</v>
      </c>
      <c r="B3691" t="str">
        <f>'Page 1 - General Information'!$G$16</f>
        <v>3597</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115508003</v>
      </c>
      <c r="B3692" t="str">
        <f>'Page 1 - General Information'!$G$16</f>
        <v>3597</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115508003</v>
      </c>
      <c r="B3693" t="str">
        <f>'Page 1 - General Information'!$G$16</f>
        <v>3597</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115508003</v>
      </c>
      <c r="B3694" t="str">
        <f>'Page 1 - General Information'!$G$16</f>
        <v>3597</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115508003</v>
      </c>
      <c r="B3695" t="str">
        <f>'Page 1 - General Information'!$G$16</f>
        <v>3597</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115508003</v>
      </c>
      <c r="B3696" t="str">
        <f>'Page 1 - General Information'!$G$16</f>
        <v>3597</v>
      </c>
      <c r="C3696" s="394" t="s">
        <v>19151</v>
      </c>
      <c r="D3696"/>
      <c r="E3696"/>
      <c r="F3696"/>
      <c r="G3696"/>
      <c r="H3696"/>
      <c r="I3696"/>
      <c r="J3696"/>
      <c r="K3696"/>
      <c r="L3696"/>
      <c r="M3696"/>
      <c r="N3696" s="273" t="s">
        <v>4146</v>
      </c>
      <c r="O3696" s="398"/>
      <c r="P3696"/>
      <c r="Q3696" s="399">
        <f>(INDEX('Page 2 - Team Information'!$K$14:$AP$184,Y3696,X3696)*100)</f>
        <v>2.5</v>
      </c>
      <c r="R3696"/>
      <c r="S3696" t="s">
        <v>10230</v>
      </c>
      <c r="T3696"/>
      <c r="U3696"/>
      <c r="V3696"/>
      <c r="W3696"/>
      <c r="X3696" s="396">
        <v>29</v>
      </c>
      <c r="Y3696" s="396">
        <v>91</v>
      </c>
    </row>
    <row r="3697" spans="1:25" x14ac:dyDescent="0.25">
      <c r="A3697">
        <f>'Page 1 - General Information'!$G$12</f>
        <v>115508003</v>
      </c>
      <c r="B3697" t="str">
        <f>'Page 1 - General Information'!$G$16</f>
        <v>3597</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115508003</v>
      </c>
      <c r="B3698" t="str">
        <f>'Page 1 - General Information'!$G$16</f>
        <v>3597</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115508003</v>
      </c>
      <c r="B3699" t="str">
        <f>'Page 1 - General Information'!$G$16</f>
        <v>3597</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115508003</v>
      </c>
      <c r="B3700" t="str">
        <f>'Page 1 - General Information'!$G$16</f>
        <v>3597</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115508003</v>
      </c>
      <c r="B3701" t="str">
        <f>'Page 1 - General Information'!$G$16</f>
        <v>3597</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115508003</v>
      </c>
      <c r="B3702" t="str">
        <f>'Page 1 - General Information'!$G$16</f>
        <v>3597</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115508003</v>
      </c>
      <c r="B3703" t="str">
        <f>'Page 1 - General Information'!$G$16</f>
        <v>3597</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115508003</v>
      </c>
      <c r="B3704" t="str">
        <f>'Page 1 - General Information'!$G$16</f>
        <v>3597</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115508003</v>
      </c>
      <c r="B3705" t="str">
        <f>'Page 1 - General Information'!$G$16</f>
        <v>3597</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115508003</v>
      </c>
      <c r="B3706" t="str">
        <f>'Page 1 - General Information'!$G$16</f>
        <v>3597</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115508003</v>
      </c>
      <c r="B3707" t="str">
        <f>'Page 1 - General Information'!$G$16</f>
        <v>3597</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115508003</v>
      </c>
      <c r="B3708" t="str">
        <f>'Page 1 - General Information'!$G$16</f>
        <v>3597</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115508003</v>
      </c>
      <c r="B3709" t="str">
        <f>'Page 1 - General Information'!$G$16</f>
        <v>3597</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115508003</v>
      </c>
      <c r="B3710" t="str">
        <f>'Page 1 - General Information'!$G$16</f>
        <v>3597</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115508003</v>
      </c>
      <c r="B3711" t="str">
        <f>'Page 1 - General Information'!$G$16</f>
        <v>3597</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115508003</v>
      </c>
      <c r="B3712" t="str">
        <f>'Page 1 - General Information'!$G$16</f>
        <v>3597</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115508003</v>
      </c>
      <c r="B3713" t="str">
        <f>'Page 1 - General Information'!$G$16</f>
        <v>3597</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115508003</v>
      </c>
      <c r="B3714" t="str">
        <f>'Page 1 - General Information'!$G$16</f>
        <v>3597</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115508003</v>
      </c>
      <c r="B3715" t="str">
        <f>'Page 1 - General Information'!$G$16</f>
        <v>3597</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115508003</v>
      </c>
      <c r="B3716" t="str">
        <f>'Page 1 - General Information'!$G$16</f>
        <v>3597</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115508003</v>
      </c>
      <c r="B3717" t="str">
        <f>'Page 1 - General Information'!$G$16</f>
        <v>3597</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115508003</v>
      </c>
      <c r="B3718" t="str">
        <f>'Page 1 - General Information'!$G$16</f>
        <v>3597</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115508003</v>
      </c>
      <c r="B3719" t="str">
        <f>'Page 1 - General Information'!$G$16</f>
        <v>3597</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115508003</v>
      </c>
      <c r="B3720" t="str">
        <f>'Page 1 - General Information'!$G$16</f>
        <v>3597</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115508003</v>
      </c>
      <c r="B3721" t="str">
        <f>'Page 1 - General Information'!$G$16</f>
        <v>3597</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115508003</v>
      </c>
      <c r="B3722" t="str">
        <f>'Page 1 - General Information'!$G$16</f>
        <v>3597</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115508003</v>
      </c>
      <c r="B3723" t="str">
        <f>'Page 1 - General Information'!$G$16</f>
        <v>3597</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115508003</v>
      </c>
      <c r="B3724" t="str">
        <f>'Page 1 - General Information'!$G$16</f>
        <v>3597</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115508003</v>
      </c>
      <c r="B3725" t="str">
        <f>'Page 1 - General Information'!$G$16</f>
        <v>3597</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115508003</v>
      </c>
      <c r="B3726" t="str">
        <f>'Page 1 - General Information'!$G$16</f>
        <v>3597</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115508003</v>
      </c>
      <c r="B3727" t="str">
        <f>'Page 1 - General Information'!$G$16</f>
        <v>3597</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115508003</v>
      </c>
      <c r="B3728" t="str">
        <f>'Page 1 - General Information'!$G$16</f>
        <v>3597</v>
      </c>
      <c r="C3728" s="394" t="s">
        <v>19151</v>
      </c>
      <c r="D3728"/>
      <c r="E3728"/>
      <c r="F3728"/>
      <c r="G3728"/>
      <c r="H3728"/>
      <c r="I3728"/>
      <c r="J3728"/>
      <c r="K3728"/>
      <c r="L3728"/>
      <c r="M3728"/>
      <c r="N3728" s="273" t="s">
        <v>4146</v>
      </c>
      <c r="O3728" s="398"/>
      <c r="P3728"/>
      <c r="Q3728" s="399">
        <f>(INDEX('Page 2 - Team Information'!$K$14:$AP$184,Y3728,X3728)*100)</f>
        <v>2.5</v>
      </c>
      <c r="R3728"/>
      <c r="S3728" t="s">
        <v>7787</v>
      </c>
      <c r="T3728"/>
      <c r="U3728"/>
      <c r="V3728"/>
      <c r="W3728"/>
      <c r="X3728" s="396">
        <v>29</v>
      </c>
      <c r="Y3728" s="396">
        <v>95</v>
      </c>
    </row>
    <row r="3729" spans="1:25" x14ac:dyDescent="0.25">
      <c r="A3729">
        <f>'Page 1 - General Information'!$G$12</f>
        <v>115508003</v>
      </c>
      <c r="B3729" t="str">
        <f>'Page 1 - General Information'!$G$16</f>
        <v>3597</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115508003</v>
      </c>
      <c r="B3730" t="str">
        <f>'Page 1 - General Information'!$G$16</f>
        <v>3597</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115508003</v>
      </c>
      <c r="B3731" t="str">
        <f>'Page 1 - General Information'!$G$16</f>
        <v>3597</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115508003</v>
      </c>
      <c r="B3732" t="str">
        <f>'Page 1 - General Information'!$G$16</f>
        <v>3597</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115508003</v>
      </c>
      <c r="B3733" t="str">
        <f>'Page 1 - General Information'!$G$16</f>
        <v>3597</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115508003</v>
      </c>
      <c r="B3734" t="str">
        <f>'Page 1 - General Information'!$G$16</f>
        <v>3597</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115508003</v>
      </c>
      <c r="B3735" t="str">
        <f>'Page 1 - General Information'!$G$16</f>
        <v>3597</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115508003</v>
      </c>
      <c r="B3736" t="str">
        <f>'Page 1 - General Information'!$G$16</f>
        <v>3597</v>
      </c>
      <c r="C3736" s="394" t="s">
        <v>19151</v>
      </c>
      <c r="D3736"/>
      <c r="E3736"/>
      <c r="F3736"/>
      <c r="G3736"/>
      <c r="H3736"/>
      <c r="I3736"/>
      <c r="J3736"/>
      <c r="K3736"/>
      <c r="L3736"/>
      <c r="M3736"/>
      <c r="N3736" s="273" t="s">
        <v>4146</v>
      </c>
      <c r="O3736" s="398"/>
      <c r="P3736"/>
      <c r="Q3736" s="399">
        <f>(INDEX('Page 2 - Team Information'!$K$14:$AP$184,Y3736,X3736)*100)</f>
        <v>2.5</v>
      </c>
      <c r="R3736"/>
      <c r="S3736" t="s">
        <v>7795</v>
      </c>
      <c r="T3736"/>
      <c r="U3736"/>
      <c r="V3736"/>
      <c r="W3736"/>
      <c r="X3736" s="396">
        <v>29</v>
      </c>
      <c r="Y3736" s="396">
        <v>96</v>
      </c>
    </row>
    <row r="3737" spans="1:25" x14ac:dyDescent="0.25">
      <c r="A3737">
        <f>'Page 1 - General Information'!$G$12</f>
        <v>115508003</v>
      </c>
      <c r="B3737" t="str">
        <f>'Page 1 - General Information'!$G$16</f>
        <v>3597</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115508003</v>
      </c>
      <c r="B3738" t="str">
        <f>'Page 1 - General Information'!$G$16</f>
        <v>3597</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115508003</v>
      </c>
      <c r="B3739" t="str">
        <f>'Page 1 - General Information'!$G$16</f>
        <v>3597</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115508003</v>
      </c>
      <c r="B3740" t="str">
        <f>'Page 1 - General Information'!$G$16</f>
        <v>3597</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115508003</v>
      </c>
      <c r="B3741" t="str">
        <f>'Page 1 - General Information'!$G$16</f>
        <v>3597</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115508003</v>
      </c>
      <c r="B3742" t="str">
        <f>'Page 1 - General Information'!$G$16</f>
        <v>3597</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115508003</v>
      </c>
      <c r="B3743" t="str">
        <f>'Page 1 - General Information'!$G$16</f>
        <v>3597</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115508003</v>
      </c>
      <c r="B3744" t="str">
        <f>'Page 1 - General Information'!$G$16</f>
        <v>3597</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115508003</v>
      </c>
      <c r="B3745" t="str">
        <f>'Page 1 - General Information'!$G$16</f>
        <v>3597</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115508003</v>
      </c>
      <c r="B3746" t="str">
        <f>'Page 1 - General Information'!$G$16</f>
        <v>3597</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115508003</v>
      </c>
      <c r="B3747" t="str">
        <f>'Page 1 - General Information'!$G$16</f>
        <v>3597</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115508003</v>
      </c>
      <c r="B3748" t="str">
        <f>'Page 1 - General Information'!$G$16</f>
        <v>3597</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115508003</v>
      </c>
      <c r="B3749" t="str">
        <f>'Page 1 - General Information'!$G$16</f>
        <v>3597</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115508003</v>
      </c>
      <c r="B3750" t="str">
        <f>'Page 1 - General Information'!$G$16</f>
        <v>3597</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115508003</v>
      </c>
      <c r="B3751" t="str">
        <f>'Page 1 - General Information'!$G$16</f>
        <v>3597</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115508003</v>
      </c>
      <c r="B3752" t="str">
        <f>'Page 1 - General Information'!$G$16</f>
        <v>3597</v>
      </c>
      <c r="C3752" s="394" t="s">
        <v>19151</v>
      </c>
      <c r="D3752"/>
      <c r="E3752"/>
      <c r="F3752"/>
      <c r="G3752"/>
      <c r="H3752"/>
      <c r="I3752"/>
      <c r="J3752"/>
      <c r="K3752"/>
      <c r="L3752"/>
      <c r="M3752"/>
      <c r="N3752" s="273" t="s">
        <v>4146</v>
      </c>
      <c r="O3752" s="398"/>
      <c r="P3752"/>
      <c r="Q3752" s="399">
        <f>(INDEX('Page 2 - Team Information'!$K$14:$AP$184,Y3752,X3752)*100)</f>
        <v>2.5</v>
      </c>
      <c r="R3752"/>
      <c r="S3752" t="s">
        <v>7811</v>
      </c>
      <c r="T3752"/>
      <c r="U3752"/>
      <c r="V3752"/>
      <c r="W3752"/>
      <c r="X3752" s="396">
        <v>29</v>
      </c>
      <c r="Y3752" s="396">
        <v>98</v>
      </c>
    </row>
    <row r="3753" spans="1:25" x14ac:dyDescent="0.25">
      <c r="A3753">
        <f>'Page 1 - General Information'!$G$12</f>
        <v>115508003</v>
      </c>
      <c r="B3753" t="str">
        <f>'Page 1 - General Information'!$G$16</f>
        <v>3597</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115508003</v>
      </c>
      <c r="B3754" t="str">
        <f>'Page 1 - General Information'!$G$16</f>
        <v>3597</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115508003</v>
      </c>
      <c r="B3755" t="str">
        <f>'Page 1 - General Information'!$G$16</f>
        <v>3597</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115508003</v>
      </c>
      <c r="B3756" t="str">
        <f>'Page 1 - General Information'!$G$16</f>
        <v>3597</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115508003</v>
      </c>
      <c r="B3757" t="str">
        <f>'Page 1 - General Information'!$G$16</f>
        <v>3597</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115508003</v>
      </c>
      <c r="B3758" t="str">
        <f>'Page 1 - General Information'!$G$16</f>
        <v>3597</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115508003</v>
      </c>
      <c r="B3759" t="str">
        <f>'Page 1 - General Information'!$G$16</f>
        <v>3597</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115508003</v>
      </c>
      <c r="B3760" t="str">
        <f>'Page 1 - General Information'!$G$16</f>
        <v>3597</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115508003</v>
      </c>
      <c r="B3761" t="str">
        <f>'Page 1 - General Information'!$G$16</f>
        <v>3597</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115508003</v>
      </c>
      <c r="B3762" t="str">
        <f>'Page 1 - General Information'!$G$16</f>
        <v>3597</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115508003</v>
      </c>
      <c r="B3763" t="str">
        <f>'Page 1 - General Information'!$G$16</f>
        <v>3597</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115508003</v>
      </c>
      <c r="B3764" t="str">
        <f>'Page 1 - General Information'!$G$16</f>
        <v>3597</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115508003</v>
      </c>
      <c r="B3765" t="str">
        <f>'Page 1 - General Information'!$G$16</f>
        <v>3597</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115508003</v>
      </c>
      <c r="B3766" t="str">
        <f>'Page 1 - General Information'!$G$16</f>
        <v>3597</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115508003</v>
      </c>
      <c r="B3767" t="str">
        <f>'Page 1 - General Information'!$G$16</f>
        <v>3597</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115508003</v>
      </c>
      <c r="B3768" t="str">
        <f>'Page 1 - General Information'!$G$16</f>
        <v>3597</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115508003</v>
      </c>
      <c r="B3769" t="str">
        <f>'Page 1 - General Information'!$G$16</f>
        <v>3597</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115508003</v>
      </c>
      <c r="B3770" t="str">
        <f>'Page 1 - General Information'!$G$16</f>
        <v>3597</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115508003</v>
      </c>
      <c r="B3771" t="str">
        <f>'Page 1 - General Information'!$G$16</f>
        <v>3597</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115508003</v>
      </c>
      <c r="B3772" t="str">
        <f>'Page 1 - General Information'!$G$16</f>
        <v>3597</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115508003</v>
      </c>
      <c r="B3773" t="str">
        <f>'Page 1 - General Information'!$G$16</f>
        <v>3597</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115508003</v>
      </c>
      <c r="B3774" t="str">
        <f>'Page 1 - General Information'!$G$16</f>
        <v>3597</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115508003</v>
      </c>
      <c r="B3775" t="str">
        <f>'Page 1 - General Information'!$G$16</f>
        <v>3597</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115508003</v>
      </c>
      <c r="B3776" t="str">
        <f>'Page 1 - General Information'!$G$16</f>
        <v>3597</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115508003</v>
      </c>
      <c r="B3777" t="str">
        <f>'Page 1 - General Information'!$G$16</f>
        <v>3597</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115508003</v>
      </c>
      <c r="B3778" t="str">
        <f>'Page 1 - General Information'!$G$16</f>
        <v>3597</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115508003</v>
      </c>
      <c r="B3779" t="str">
        <f>'Page 1 - General Information'!$G$16</f>
        <v>3597</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115508003</v>
      </c>
      <c r="B3780" t="str">
        <f>'Page 1 - General Information'!$G$16</f>
        <v>3597</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115508003</v>
      </c>
      <c r="B3781" t="str">
        <f>'Page 1 - General Information'!$G$16</f>
        <v>3597</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115508003</v>
      </c>
      <c r="B3782" t="str">
        <f>'Page 1 - General Information'!$G$16</f>
        <v>3597</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115508003</v>
      </c>
      <c r="B3783" t="str">
        <f>'Page 1 - General Information'!$G$16</f>
        <v>3597</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115508003</v>
      </c>
      <c r="B3784" t="str">
        <f>'Page 1 - General Information'!$G$16</f>
        <v>3597</v>
      </c>
      <c r="C3784" s="394" t="s">
        <v>19151</v>
      </c>
      <c r="D3784"/>
      <c r="E3784"/>
      <c r="F3784"/>
      <c r="G3784"/>
      <c r="H3784"/>
      <c r="I3784"/>
      <c r="J3784"/>
      <c r="K3784"/>
      <c r="L3784"/>
      <c r="M3784"/>
      <c r="N3784" s="273" t="s">
        <v>4146</v>
      </c>
      <c r="O3784" s="398"/>
      <c r="P3784"/>
      <c r="Q3784" s="399">
        <f>(INDEX('Page 2 - Team Information'!$K$14:$AP$184,Y3784,X3784)*100)</f>
        <v>2.5</v>
      </c>
      <c r="R3784"/>
      <c r="S3784" t="s">
        <v>7843</v>
      </c>
      <c r="T3784"/>
      <c r="U3784"/>
      <c r="V3784"/>
      <c r="W3784"/>
      <c r="X3784" s="396">
        <v>29</v>
      </c>
      <c r="Y3784" s="396">
        <v>102</v>
      </c>
    </row>
    <row r="3785" spans="1:25" x14ac:dyDescent="0.25">
      <c r="A3785">
        <f>'Page 1 - General Information'!$G$12</f>
        <v>115508003</v>
      </c>
      <c r="B3785" t="str">
        <f>'Page 1 - General Information'!$G$16</f>
        <v>3597</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115508003</v>
      </c>
      <c r="B3786" t="str">
        <f>'Page 1 - General Information'!$G$16</f>
        <v>3597</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115508003</v>
      </c>
      <c r="B3787" t="str">
        <f>'Page 1 - General Information'!$G$16</f>
        <v>3597</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115508003</v>
      </c>
      <c r="B3788" t="str">
        <f>'Page 1 - General Information'!$G$16</f>
        <v>3597</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115508003</v>
      </c>
      <c r="B3789" t="str">
        <f>'Page 1 - General Information'!$G$16</f>
        <v>3597</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115508003</v>
      </c>
      <c r="B3790" t="str">
        <f>'Page 1 - General Information'!$G$16</f>
        <v>3597</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115508003</v>
      </c>
      <c r="B3791" t="str">
        <f>'Page 1 - General Information'!$G$16</f>
        <v>3597</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115508003</v>
      </c>
      <c r="B3792" t="str">
        <f>'Page 1 - General Information'!$G$16</f>
        <v>3597</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115508003</v>
      </c>
      <c r="B3793" t="str">
        <f>'Page 1 - General Information'!$G$16</f>
        <v>3597</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115508003</v>
      </c>
      <c r="B3794" t="str">
        <f>'Page 1 - General Information'!$G$16</f>
        <v>3597</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115508003</v>
      </c>
      <c r="B3795" t="str">
        <f>'Page 1 - General Information'!$G$16</f>
        <v>3597</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115508003</v>
      </c>
      <c r="B3796" t="str">
        <f>'Page 1 - General Information'!$G$16</f>
        <v>3597</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115508003</v>
      </c>
      <c r="B3797" t="str">
        <f>'Page 1 - General Information'!$G$16</f>
        <v>3597</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115508003</v>
      </c>
      <c r="B3798" t="str">
        <f>'Page 1 - General Information'!$G$16</f>
        <v>3597</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115508003</v>
      </c>
      <c r="B3799" t="str">
        <f>'Page 1 - General Information'!$G$16</f>
        <v>3597</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115508003</v>
      </c>
      <c r="B3800" t="str">
        <f>'Page 1 - General Information'!$G$16</f>
        <v>3597</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115508003</v>
      </c>
      <c r="B3801" t="str">
        <f>'Page 1 - General Information'!$G$16</f>
        <v>3597</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115508003</v>
      </c>
      <c r="B3802" t="str">
        <f>'Page 1 - General Information'!$G$16</f>
        <v>3597</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115508003</v>
      </c>
      <c r="B3803" t="str">
        <f>'Page 1 - General Information'!$G$16</f>
        <v>3597</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115508003</v>
      </c>
      <c r="B3804" t="str">
        <f>'Page 1 - General Information'!$G$16</f>
        <v>3597</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115508003</v>
      </c>
      <c r="B3805" t="str">
        <f>'Page 1 - General Information'!$G$16</f>
        <v>3597</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115508003</v>
      </c>
      <c r="B3806" t="str">
        <f>'Page 1 - General Information'!$G$16</f>
        <v>3597</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115508003</v>
      </c>
      <c r="B3807" t="str">
        <f>'Page 1 - General Information'!$G$16</f>
        <v>3597</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115508003</v>
      </c>
      <c r="B3808" t="str">
        <f>'Page 1 - General Information'!$G$16</f>
        <v>3597</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115508003</v>
      </c>
      <c r="B3809" t="str">
        <f>'Page 1 - General Information'!$G$16</f>
        <v>3597</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115508003</v>
      </c>
      <c r="B3810" t="str">
        <f>'Page 1 - General Information'!$G$16</f>
        <v>3597</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115508003</v>
      </c>
      <c r="B3811" t="str">
        <f>'Page 1 - General Information'!$G$16</f>
        <v>3597</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115508003</v>
      </c>
      <c r="B3812" t="str">
        <f>'Page 1 - General Information'!$G$16</f>
        <v>3597</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115508003</v>
      </c>
      <c r="B3813" t="str">
        <f>'Page 1 - General Information'!$G$16</f>
        <v>3597</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115508003</v>
      </c>
      <c r="B3814" t="str">
        <f>'Page 1 - General Information'!$G$16</f>
        <v>3597</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115508003</v>
      </c>
      <c r="B3815" t="str">
        <f>'Page 1 - General Information'!$G$16</f>
        <v>3597</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115508003</v>
      </c>
      <c r="B3816" t="str">
        <f>'Page 1 - General Information'!$G$16</f>
        <v>3597</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115508003</v>
      </c>
      <c r="B3817" t="str">
        <f>'Page 1 - General Information'!$G$16</f>
        <v>3597</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115508003</v>
      </c>
      <c r="B3818" t="str">
        <f>'Page 1 - General Information'!$G$16</f>
        <v>3597</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115508003</v>
      </c>
      <c r="B3819" t="str">
        <f>'Page 1 - General Information'!$G$16</f>
        <v>3597</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115508003</v>
      </c>
      <c r="B3820" t="str">
        <f>'Page 1 - General Information'!$G$16</f>
        <v>3597</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115508003</v>
      </c>
      <c r="B3821" t="str">
        <f>'Page 1 - General Information'!$G$16</f>
        <v>3597</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115508003</v>
      </c>
      <c r="B3822" t="str">
        <f>'Page 1 - General Information'!$G$16</f>
        <v>3597</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115508003</v>
      </c>
      <c r="B3823" t="str">
        <f>'Page 1 - General Information'!$G$16</f>
        <v>3597</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115508003</v>
      </c>
      <c r="B3824" t="str">
        <f>'Page 1 - General Information'!$G$16</f>
        <v>3597</v>
      </c>
      <c r="C3824" s="394" t="s">
        <v>19151</v>
      </c>
      <c r="D3824"/>
      <c r="E3824"/>
      <c r="F3824"/>
      <c r="G3824"/>
      <c r="H3824"/>
      <c r="I3824"/>
      <c r="J3824"/>
      <c r="K3824"/>
      <c r="L3824"/>
      <c r="M3824"/>
      <c r="N3824" s="273" t="s">
        <v>4146</v>
      </c>
      <c r="O3824" s="398"/>
      <c r="P3824"/>
      <c r="Q3824" s="399">
        <f>(INDEX('Page 2 - Team Information'!$K$14:$AP$184,Y3824,X3824)*100)</f>
        <v>2.5</v>
      </c>
      <c r="R3824"/>
      <c r="S3824" t="s">
        <v>7883</v>
      </c>
      <c r="T3824"/>
      <c r="U3824"/>
      <c r="V3824"/>
      <c r="W3824"/>
      <c r="X3824" s="396">
        <v>29</v>
      </c>
      <c r="Y3824" s="396">
        <v>107</v>
      </c>
    </row>
    <row r="3825" spans="1:25" x14ac:dyDescent="0.25">
      <c r="A3825">
        <f>'Page 1 - General Information'!$G$12</f>
        <v>115508003</v>
      </c>
      <c r="B3825" t="str">
        <f>'Page 1 - General Information'!$G$16</f>
        <v>3597</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115508003</v>
      </c>
      <c r="B3826" t="str">
        <f>'Page 1 - General Information'!$G$16</f>
        <v>3597</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115508003</v>
      </c>
      <c r="B3827" t="str">
        <f>'Page 1 - General Information'!$G$16</f>
        <v>3597</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115508003</v>
      </c>
      <c r="B3828" t="str">
        <f>'Page 1 - General Information'!$G$16</f>
        <v>3597</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115508003</v>
      </c>
      <c r="B3829" t="str">
        <f>'Page 1 - General Information'!$G$16</f>
        <v>3597</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115508003</v>
      </c>
      <c r="B3830" t="str">
        <f>'Page 1 - General Information'!$G$16</f>
        <v>3597</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115508003</v>
      </c>
      <c r="B3831" t="str">
        <f>'Page 1 - General Information'!$G$16</f>
        <v>3597</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115508003</v>
      </c>
      <c r="B3832" t="str">
        <f>'Page 1 - General Information'!$G$16</f>
        <v>3597</v>
      </c>
      <c r="C3832" s="394" t="s">
        <v>19151</v>
      </c>
      <c r="D3832"/>
      <c r="E3832"/>
      <c r="F3832"/>
      <c r="G3832"/>
      <c r="H3832"/>
      <c r="I3832"/>
      <c r="J3832"/>
      <c r="K3832"/>
      <c r="L3832"/>
      <c r="M3832"/>
      <c r="N3832" s="273" t="s">
        <v>4146</v>
      </c>
      <c r="O3832" s="398"/>
      <c r="P3832"/>
      <c r="Q3832" s="399">
        <f>(INDEX('Page 2 - Team Information'!$K$14:$AP$184,Y3832,X3832)*100)</f>
        <v>2.5</v>
      </c>
      <c r="R3832"/>
      <c r="S3832" t="s">
        <v>10238</v>
      </c>
      <c r="T3832"/>
      <c r="U3832"/>
      <c r="V3832"/>
      <c r="W3832"/>
      <c r="X3832" s="396">
        <v>29</v>
      </c>
      <c r="Y3832" s="396">
        <v>108</v>
      </c>
    </row>
    <row r="3833" spans="1:25" x14ac:dyDescent="0.25">
      <c r="A3833">
        <f>'Page 1 - General Information'!$G$12</f>
        <v>115508003</v>
      </c>
      <c r="B3833" t="str">
        <f>'Page 1 - General Information'!$G$16</f>
        <v>3597</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115508003</v>
      </c>
      <c r="B3834" t="str">
        <f>'Page 1 - General Information'!$G$16</f>
        <v>3597</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115508003</v>
      </c>
      <c r="B3835" t="str">
        <f>'Page 1 - General Information'!$G$16</f>
        <v>3597</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115508003</v>
      </c>
      <c r="B3836" t="str">
        <f>'Page 1 - General Information'!$G$16</f>
        <v>3597</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115508003</v>
      </c>
      <c r="B3837" t="str">
        <f>'Page 1 - General Information'!$G$16</f>
        <v>3597</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115508003</v>
      </c>
      <c r="B3838" t="str">
        <f>'Page 1 - General Information'!$G$16</f>
        <v>3597</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115508003</v>
      </c>
      <c r="B3839" t="str">
        <f>'Page 1 - General Information'!$G$16</f>
        <v>3597</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115508003</v>
      </c>
      <c r="B3840" t="str">
        <f>'Page 1 - General Information'!$G$16</f>
        <v>3597</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115508003</v>
      </c>
      <c r="B3841" t="str">
        <f>'Page 1 - General Information'!$G$16</f>
        <v>3597</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115508003</v>
      </c>
      <c r="B3842" t="str">
        <f>'Page 1 - General Information'!$G$16</f>
        <v>3597</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115508003</v>
      </c>
      <c r="B3843" t="str">
        <f>'Page 1 - General Information'!$G$16</f>
        <v>3597</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115508003</v>
      </c>
      <c r="B3844" t="str">
        <f>'Page 1 - General Information'!$G$16</f>
        <v>3597</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115508003</v>
      </c>
      <c r="B3845" t="str">
        <f>'Page 1 - General Information'!$G$16</f>
        <v>3597</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115508003</v>
      </c>
      <c r="B3846" t="str">
        <f>'Page 1 - General Information'!$G$16</f>
        <v>3597</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115508003</v>
      </c>
      <c r="B3847" t="str">
        <f>'Page 1 - General Information'!$G$16</f>
        <v>3597</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115508003</v>
      </c>
      <c r="B3848" t="str">
        <f>'Page 1 - General Information'!$G$16</f>
        <v>3597</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115508003</v>
      </c>
      <c r="B3849" t="str">
        <f>'Page 1 - General Information'!$G$16</f>
        <v>3597</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115508003</v>
      </c>
      <c r="B3850" t="str">
        <f>'Page 1 - General Information'!$G$16</f>
        <v>3597</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115508003</v>
      </c>
      <c r="B3851" t="str">
        <f>'Page 1 - General Information'!$G$16</f>
        <v>3597</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115508003</v>
      </c>
      <c r="B3852" t="str">
        <f>'Page 1 - General Information'!$G$16</f>
        <v>3597</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115508003</v>
      </c>
      <c r="B3853" t="str">
        <f>'Page 1 - General Information'!$G$16</f>
        <v>3597</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115508003</v>
      </c>
      <c r="B3854" t="str">
        <f>'Page 1 - General Information'!$G$16</f>
        <v>3597</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115508003</v>
      </c>
      <c r="B3855" t="str">
        <f>'Page 1 - General Information'!$G$16</f>
        <v>3597</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115508003</v>
      </c>
      <c r="B3856" t="str">
        <f>'Page 1 - General Information'!$G$16</f>
        <v>3597</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115508003</v>
      </c>
      <c r="B3857" t="str">
        <f>'Page 1 - General Information'!$G$16</f>
        <v>3597</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115508003</v>
      </c>
      <c r="B3858" t="str">
        <f>'Page 1 - General Information'!$G$16</f>
        <v>3597</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115508003</v>
      </c>
      <c r="B3859" t="str">
        <f>'Page 1 - General Information'!$G$16</f>
        <v>3597</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115508003</v>
      </c>
      <c r="B3860" t="str">
        <f>'Page 1 - General Information'!$G$16</f>
        <v>3597</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115508003</v>
      </c>
      <c r="B3861" t="str">
        <f>'Page 1 - General Information'!$G$16</f>
        <v>3597</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115508003</v>
      </c>
      <c r="B3862" t="str">
        <f>'Page 1 - General Information'!$G$16</f>
        <v>3597</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115508003</v>
      </c>
      <c r="B3863" t="str">
        <f>'Page 1 - General Information'!$G$16</f>
        <v>3597</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115508003</v>
      </c>
      <c r="B3864" t="str">
        <f>'Page 1 - General Information'!$G$16</f>
        <v>3597</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115508003</v>
      </c>
      <c r="B3865" t="str">
        <f>'Page 1 - General Information'!$G$16</f>
        <v>3597</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115508003</v>
      </c>
      <c r="B3866" t="str">
        <f>'Page 1 - General Information'!$G$16</f>
        <v>3597</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115508003</v>
      </c>
      <c r="B3867" t="str">
        <f>'Page 1 - General Information'!$G$16</f>
        <v>3597</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115508003</v>
      </c>
      <c r="B3868" t="str">
        <f>'Page 1 - General Information'!$G$16</f>
        <v>3597</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115508003</v>
      </c>
      <c r="B3869" t="str">
        <f>'Page 1 - General Information'!$G$16</f>
        <v>3597</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115508003</v>
      </c>
      <c r="B3870" t="str">
        <f>'Page 1 - General Information'!$G$16</f>
        <v>3597</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115508003</v>
      </c>
      <c r="B3871" t="str">
        <f>'Page 1 - General Information'!$G$16</f>
        <v>3597</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115508003</v>
      </c>
      <c r="B3872" t="str">
        <f>'Page 1 - General Information'!$G$16</f>
        <v>3597</v>
      </c>
      <c r="C3872" s="394" t="s">
        <v>19151</v>
      </c>
      <c r="D3872"/>
      <c r="E3872"/>
      <c r="F3872"/>
      <c r="G3872"/>
      <c r="H3872"/>
      <c r="I3872"/>
      <c r="J3872"/>
      <c r="K3872"/>
      <c r="L3872"/>
      <c r="M3872"/>
      <c r="N3872" s="273" t="s">
        <v>4146</v>
      </c>
      <c r="O3872" s="398"/>
      <c r="P3872"/>
      <c r="Q3872" s="399">
        <f>(INDEX('Page 2 - Team Information'!$K$14:$AP$184,Y3872,X3872)*100)</f>
        <v>2.5</v>
      </c>
      <c r="R3872"/>
      <c r="S3872" t="s">
        <v>7923</v>
      </c>
      <c r="T3872"/>
      <c r="U3872"/>
      <c r="V3872"/>
      <c r="W3872"/>
      <c r="X3872" s="396">
        <v>29</v>
      </c>
      <c r="Y3872" s="396">
        <v>113</v>
      </c>
    </row>
    <row r="3873" spans="1:25" x14ac:dyDescent="0.25">
      <c r="A3873">
        <f>'Page 1 - General Information'!$G$12</f>
        <v>115508003</v>
      </c>
      <c r="B3873" t="str">
        <f>'Page 1 - General Information'!$G$16</f>
        <v>3597</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115508003</v>
      </c>
      <c r="B3874" t="str">
        <f>'Page 1 - General Information'!$G$16</f>
        <v>3597</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115508003</v>
      </c>
      <c r="B3875" t="str">
        <f>'Page 1 - General Information'!$G$16</f>
        <v>3597</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115508003</v>
      </c>
      <c r="B3876" t="str">
        <f>'Page 1 - General Information'!$G$16</f>
        <v>3597</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115508003</v>
      </c>
      <c r="B3877" t="str">
        <f>'Page 1 - General Information'!$G$16</f>
        <v>3597</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115508003</v>
      </c>
      <c r="B3878" t="str">
        <f>'Page 1 - General Information'!$G$16</f>
        <v>3597</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115508003</v>
      </c>
      <c r="B3879" t="str">
        <f>'Page 1 - General Information'!$G$16</f>
        <v>3597</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115508003</v>
      </c>
      <c r="B3880" t="str">
        <f>'Page 1 - General Information'!$G$16</f>
        <v>3597</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115508003</v>
      </c>
      <c r="B3881" t="str">
        <f>'Page 1 - General Information'!$G$16</f>
        <v>3597</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115508003</v>
      </c>
      <c r="B3882" t="str">
        <f>'Page 1 - General Information'!$G$16</f>
        <v>3597</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115508003</v>
      </c>
      <c r="B3883" t="str">
        <f>'Page 1 - General Information'!$G$16</f>
        <v>3597</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115508003</v>
      </c>
      <c r="B3884" t="str">
        <f>'Page 1 - General Information'!$G$16</f>
        <v>3597</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115508003</v>
      </c>
      <c r="B3885" t="str">
        <f>'Page 1 - General Information'!$G$16</f>
        <v>3597</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115508003</v>
      </c>
      <c r="B3886" t="str">
        <f>'Page 1 - General Information'!$G$16</f>
        <v>3597</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115508003</v>
      </c>
      <c r="B3887" t="str">
        <f>'Page 1 - General Information'!$G$16</f>
        <v>3597</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115508003</v>
      </c>
      <c r="B3888" t="str">
        <f>'Page 1 - General Information'!$G$16</f>
        <v>3597</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115508003</v>
      </c>
      <c r="B3889" t="str">
        <f>'Page 1 - General Information'!$G$16</f>
        <v>3597</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115508003</v>
      </c>
      <c r="B3890" t="str">
        <f>'Page 1 - General Information'!$G$16</f>
        <v>3597</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115508003</v>
      </c>
      <c r="B3891" t="str">
        <f>'Page 1 - General Information'!$G$16</f>
        <v>3597</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115508003</v>
      </c>
      <c r="B3892" t="str">
        <f>'Page 1 - General Information'!$G$16</f>
        <v>3597</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115508003</v>
      </c>
      <c r="B3893" t="str">
        <f>'Page 1 - General Information'!$G$16</f>
        <v>3597</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115508003</v>
      </c>
      <c r="B3894" t="str">
        <f>'Page 1 - General Information'!$G$16</f>
        <v>3597</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115508003</v>
      </c>
      <c r="B3895" t="str">
        <f>'Page 1 - General Information'!$G$16</f>
        <v>3597</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115508003</v>
      </c>
      <c r="B3896" t="str">
        <f>'Page 1 - General Information'!$G$16</f>
        <v>3597</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115508003</v>
      </c>
      <c r="B3897" t="str">
        <f>'Page 1 - General Information'!$G$16</f>
        <v>3597</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115508003</v>
      </c>
      <c r="B3898" t="str">
        <f>'Page 1 - General Information'!$G$16</f>
        <v>3597</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115508003</v>
      </c>
      <c r="B3899" t="str">
        <f>'Page 1 - General Information'!$G$16</f>
        <v>3597</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115508003</v>
      </c>
      <c r="B3900" t="str">
        <f>'Page 1 - General Information'!$G$16</f>
        <v>3597</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115508003</v>
      </c>
      <c r="B3901" t="str">
        <f>'Page 1 - General Information'!$G$16</f>
        <v>3597</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115508003</v>
      </c>
      <c r="B3902" t="str">
        <f>'Page 1 - General Information'!$G$16</f>
        <v>3597</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115508003</v>
      </c>
      <c r="B3903" t="str">
        <f>'Page 1 - General Information'!$G$16</f>
        <v>3597</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115508003</v>
      </c>
      <c r="B3904" t="str">
        <f>'Page 1 - General Information'!$G$16</f>
        <v>3597</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115508003</v>
      </c>
      <c r="B3905" t="str">
        <f>'Page 1 - General Information'!$G$16</f>
        <v>3597</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115508003</v>
      </c>
      <c r="B3906" t="str">
        <f>'Page 1 - General Information'!$G$16</f>
        <v>3597</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115508003</v>
      </c>
      <c r="B3907" t="str">
        <f>'Page 1 - General Information'!$G$16</f>
        <v>3597</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115508003</v>
      </c>
      <c r="B3908" t="str">
        <f>'Page 1 - General Information'!$G$16</f>
        <v>3597</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115508003</v>
      </c>
      <c r="B3909" t="str">
        <f>'Page 1 - General Information'!$G$16</f>
        <v>3597</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115508003</v>
      </c>
      <c r="B3910" t="str">
        <f>'Page 1 - General Information'!$G$16</f>
        <v>3597</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115508003</v>
      </c>
      <c r="B3911" t="str">
        <f>'Page 1 - General Information'!$G$16</f>
        <v>3597</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115508003</v>
      </c>
      <c r="B3912" t="str">
        <f>'Page 1 - General Information'!$G$16</f>
        <v>3597</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115508003</v>
      </c>
      <c r="B3913" t="str">
        <f>'Page 1 - General Information'!$G$16</f>
        <v>3597</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115508003</v>
      </c>
      <c r="B3914" t="str">
        <f>'Page 1 - General Information'!$G$16</f>
        <v>3597</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115508003</v>
      </c>
      <c r="B3915" t="str">
        <f>'Page 1 - General Information'!$G$16</f>
        <v>3597</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115508003</v>
      </c>
      <c r="B3916" t="str">
        <f>'Page 1 - General Information'!$G$16</f>
        <v>3597</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115508003</v>
      </c>
      <c r="B3917" t="str">
        <f>'Page 1 - General Information'!$G$16</f>
        <v>3597</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115508003</v>
      </c>
      <c r="B3918" t="str">
        <f>'Page 1 - General Information'!$G$16</f>
        <v>3597</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115508003</v>
      </c>
      <c r="B3919" t="str">
        <f>'Page 1 - General Information'!$G$16</f>
        <v>3597</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115508003</v>
      </c>
      <c r="B3920" t="str">
        <f>'Page 1 - General Information'!$G$16</f>
        <v>3597</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115508003</v>
      </c>
      <c r="B3921" t="str">
        <f>'Page 1 - General Information'!$G$16</f>
        <v>3597</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115508003</v>
      </c>
      <c r="B3922" t="str">
        <f>'Page 1 - General Information'!$G$16</f>
        <v>3597</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115508003</v>
      </c>
      <c r="B3923" t="str">
        <f>'Page 1 - General Information'!$G$16</f>
        <v>3597</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115508003</v>
      </c>
      <c r="B3924" t="str">
        <f>'Page 1 - General Information'!$G$16</f>
        <v>3597</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115508003</v>
      </c>
      <c r="B3925" t="str">
        <f>'Page 1 - General Information'!$G$16</f>
        <v>3597</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115508003</v>
      </c>
      <c r="B3926" t="str">
        <f>'Page 1 - General Information'!$G$16</f>
        <v>3597</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115508003</v>
      </c>
      <c r="B3927" t="str">
        <f>'Page 1 - General Information'!$G$16</f>
        <v>3597</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115508003</v>
      </c>
      <c r="B3928" t="str">
        <f>'Page 1 - General Information'!$G$16</f>
        <v>3597</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115508003</v>
      </c>
      <c r="B3929" t="str">
        <f>'Page 1 - General Information'!$G$16</f>
        <v>3597</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115508003</v>
      </c>
      <c r="B3930" t="str">
        <f>'Page 1 - General Information'!$G$16</f>
        <v>3597</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115508003</v>
      </c>
      <c r="B3931" t="str">
        <f>'Page 1 - General Information'!$G$16</f>
        <v>3597</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115508003</v>
      </c>
      <c r="B3932" t="str">
        <f>'Page 1 - General Information'!$G$16</f>
        <v>3597</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115508003</v>
      </c>
      <c r="B3933" t="str">
        <f>'Page 1 - General Information'!$G$16</f>
        <v>3597</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115508003</v>
      </c>
      <c r="B3934" t="str">
        <f>'Page 1 - General Information'!$G$16</f>
        <v>3597</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115508003</v>
      </c>
      <c r="B3935" t="str">
        <f>'Page 1 - General Information'!$G$16</f>
        <v>3597</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115508003</v>
      </c>
      <c r="B3936" t="str">
        <f>'Page 1 - General Information'!$G$16</f>
        <v>3597</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115508003</v>
      </c>
      <c r="B3937" t="str">
        <f>'Page 1 - General Information'!$G$16</f>
        <v>3597</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115508003</v>
      </c>
      <c r="B3938" t="str">
        <f>'Page 1 - General Information'!$G$16</f>
        <v>3597</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115508003</v>
      </c>
      <c r="B3939" t="str">
        <f>'Page 1 - General Information'!$G$16</f>
        <v>3597</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115508003</v>
      </c>
      <c r="B3940" t="str">
        <f>'Page 1 - General Information'!$G$16</f>
        <v>3597</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115508003</v>
      </c>
      <c r="B3941" t="str">
        <f>'Page 1 - General Information'!$G$16</f>
        <v>3597</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115508003</v>
      </c>
      <c r="B3942" t="str">
        <f>'Page 1 - General Information'!$G$16</f>
        <v>3597</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115508003</v>
      </c>
      <c r="B3943" t="str">
        <f>'Page 1 - General Information'!$G$16</f>
        <v>3597</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115508003</v>
      </c>
      <c r="B3944" t="str">
        <f>'Page 1 - General Information'!$G$16</f>
        <v>3597</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115508003</v>
      </c>
      <c r="B3945" t="str">
        <f>'Page 1 - General Information'!$G$16</f>
        <v>3597</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115508003</v>
      </c>
      <c r="B3946" t="str">
        <f>'Page 1 - General Information'!$G$16</f>
        <v>3597</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115508003</v>
      </c>
      <c r="B3947" t="str">
        <f>'Page 1 - General Information'!$G$16</f>
        <v>3597</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115508003</v>
      </c>
      <c r="B3948" t="str">
        <f>'Page 1 - General Information'!$G$16</f>
        <v>3597</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115508003</v>
      </c>
      <c r="B3949" t="str">
        <f>'Page 1 - General Information'!$G$16</f>
        <v>3597</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115508003</v>
      </c>
      <c r="B3950" t="str">
        <f>'Page 1 - General Information'!$G$16</f>
        <v>3597</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115508003</v>
      </c>
      <c r="B3951" t="str">
        <f>'Page 1 - General Information'!$G$16</f>
        <v>3597</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115508003</v>
      </c>
      <c r="B3952" t="str">
        <f>'Page 1 - General Information'!$G$16</f>
        <v>3597</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115508003</v>
      </c>
      <c r="B3953" t="str">
        <f>'Page 1 - General Information'!$G$16</f>
        <v>3597</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115508003</v>
      </c>
      <c r="B3954" t="str">
        <f>'Page 1 - General Information'!$G$16</f>
        <v>3597</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115508003</v>
      </c>
      <c r="B3955" t="str">
        <f>'Page 1 - General Information'!$G$16</f>
        <v>3597</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115508003</v>
      </c>
      <c r="B3956" t="str">
        <f>'Page 1 - General Information'!$G$16</f>
        <v>3597</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115508003</v>
      </c>
      <c r="B3957" t="str">
        <f>'Page 1 - General Information'!$G$16</f>
        <v>3597</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115508003</v>
      </c>
      <c r="B3958" t="str">
        <f>'Page 1 - General Information'!$G$16</f>
        <v>3597</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115508003</v>
      </c>
      <c r="B3959" t="str">
        <f>'Page 1 - General Information'!$G$16</f>
        <v>3597</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115508003</v>
      </c>
      <c r="B3960" t="str">
        <f>'Page 1 - General Information'!$G$16</f>
        <v>3597</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115508003</v>
      </c>
      <c r="B3961" t="str">
        <f>'Page 1 - General Information'!$G$16</f>
        <v>3597</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115508003</v>
      </c>
      <c r="B3962" t="str">
        <f>'Page 1 - General Information'!$G$16</f>
        <v>3597</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115508003</v>
      </c>
      <c r="B3963" t="str">
        <f>'Page 1 - General Information'!$G$16</f>
        <v>3597</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115508003</v>
      </c>
      <c r="B3964" t="str">
        <f>'Page 1 - General Information'!$G$16</f>
        <v>3597</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115508003</v>
      </c>
      <c r="B3965" t="str">
        <f>'Page 1 - General Information'!$G$16</f>
        <v>3597</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115508003</v>
      </c>
      <c r="B3966" t="str">
        <f>'Page 1 - General Information'!$G$16</f>
        <v>3597</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115508003</v>
      </c>
      <c r="B3967" t="str">
        <f>'Page 1 - General Information'!$G$16</f>
        <v>3597</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115508003</v>
      </c>
      <c r="B3968" t="str">
        <f>'Page 1 - General Information'!$G$16</f>
        <v>3597</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115508003</v>
      </c>
      <c r="B3969" t="str">
        <f>'Page 1 - General Information'!$G$16</f>
        <v>3597</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115508003</v>
      </c>
      <c r="B3970" t="str">
        <f>'Page 1 - General Information'!$G$16</f>
        <v>3597</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115508003</v>
      </c>
      <c r="B3971" t="str">
        <f>'Page 1 - General Information'!$G$16</f>
        <v>3597</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115508003</v>
      </c>
      <c r="B3972" t="str">
        <f>'Page 1 - General Information'!$G$16</f>
        <v>3597</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115508003</v>
      </c>
      <c r="B3973" t="str">
        <f>'Page 1 - General Information'!$G$16</f>
        <v>3597</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115508003</v>
      </c>
      <c r="B3974" t="str">
        <f>'Page 1 - General Information'!$G$16</f>
        <v>3597</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115508003</v>
      </c>
      <c r="B3975" t="str">
        <f>'Page 1 - General Information'!$G$16</f>
        <v>3597</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115508003</v>
      </c>
      <c r="B3976" t="str">
        <f>'Page 1 - General Information'!$G$16</f>
        <v>3597</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115508003</v>
      </c>
      <c r="B3977" t="str">
        <f>'Page 1 - General Information'!$G$16</f>
        <v>3597</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115508003</v>
      </c>
      <c r="B3978" t="str">
        <f>'Page 1 - General Information'!$G$16</f>
        <v>3597</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115508003</v>
      </c>
      <c r="B3979" t="str">
        <f>'Page 1 - General Information'!$G$16</f>
        <v>3597</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115508003</v>
      </c>
      <c r="B3980" t="str">
        <f>'Page 1 - General Information'!$G$16</f>
        <v>3597</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115508003</v>
      </c>
      <c r="B3981" t="str">
        <f>'Page 1 - General Information'!$G$16</f>
        <v>3597</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115508003</v>
      </c>
      <c r="B3982" t="str">
        <f>'Page 1 - General Information'!$G$16</f>
        <v>3597</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115508003</v>
      </c>
      <c r="B3983" t="str">
        <f>'Page 1 - General Information'!$G$16</f>
        <v>3597</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115508003</v>
      </c>
      <c r="B3984" t="str">
        <f>'Page 1 - General Information'!$G$16</f>
        <v>3597</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115508003</v>
      </c>
      <c r="B3985" t="str">
        <f>'Page 1 - General Information'!$G$16</f>
        <v>3597</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115508003</v>
      </c>
      <c r="B3986" t="str">
        <f>'Page 1 - General Information'!$G$16</f>
        <v>3597</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115508003</v>
      </c>
      <c r="B3987" t="str">
        <f>'Page 1 - General Information'!$G$16</f>
        <v>3597</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115508003</v>
      </c>
      <c r="B3988" t="str">
        <f>'Page 1 - General Information'!$G$16</f>
        <v>3597</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115508003</v>
      </c>
      <c r="B3989" t="str">
        <f>'Page 1 - General Information'!$G$16</f>
        <v>3597</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115508003</v>
      </c>
      <c r="B3990" t="str">
        <f>'Page 1 - General Information'!$G$16</f>
        <v>3597</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115508003</v>
      </c>
      <c r="B3991" t="str">
        <f>'Page 1 - General Information'!$G$16</f>
        <v>3597</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115508003</v>
      </c>
      <c r="B3992" t="str">
        <f>'Page 1 - General Information'!$G$16</f>
        <v>3597</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115508003</v>
      </c>
      <c r="B3993" t="str">
        <f>'Page 1 - General Information'!$G$16</f>
        <v>3597</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115508003</v>
      </c>
      <c r="B3994" t="str">
        <f>'Page 1 - General Information'!$G$16</f>
        <v>3597</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115508003</v>
      </c>
      <c r="B3995" t="str">
        <f>'Page 1 - General Information'!$G$16</f>
        <v>3597</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115508003</v>
      </c>
      <c r="B3996" t="str">
        <f>'Page 1 - General Information'!$G$16</f>
        <v>3597</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115508003</v>
      </c>
      <c r="B3997" t="str">
        <f>'Page 1 - General Information'!$G$16</f>
        <v>3597</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115508003</v>
      </c>
      <c r="B3998" t="str">
        <f>'Page 1 - General Information'!$G$16</f>
        <v>3597</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115508003</v>
      </c>
      <c r="B3999" t="str">
        <f>'Page 1 - General Information'!$G$16</f>
        <v>3597</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115508003</v>
      </c>
      <c r="B4000" t="str">
        <f>'Page 1 - General Information'!$G$16</f>
        <v>3597</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115508003</v>
      </c>
      <c r="B4001" t="str">
        <f>'Page 1 - General Information'!$G$16</f>
        <v>3597</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115508003</v>
      </c>
      <c r="B4002" t="str">
        <f>'Page 1 - General Information'!$G$16</f>
        <v>3597</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115508003</v>
      </c>
      <c r="B4003" t="str">
        <f>'Page 1 - General Information'!$G$16</f>
        <v>3597</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115508003</v>
      </c>
      <c r="B4004" t="str">
        <f>'Page 1 - General Information'!$G$16</f>
        <v>3597</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115508003</v>
      </c>
      <c r="B4005" t="str">
        <f>'Page 1 - General Information'!$G$16</f>
        <v>3597</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115508003</v>
      </c>
      <c r="B4006" t="str">
        <f>'Page 1 - General Information'!$G$16</f>
        <v>3597</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115508003</v>
      </c>
      <c r="B4007" t="str">
        <f>'Page 1 - General Information'!$G$16</f>
        <v>3597</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115508003</v>
      </c>
      <c r="B4008" t="str">
        <f>'Page 1 - General Information'!$G$16</f>
        <v>3597</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115508003</v>
      </c>
      <c r="B4009" t="str">
        <f>'Page 1 - General Information'!$G$16</f>
        <v>3597</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115508003</v>
      </c>
      <c r="B4010" t="str">
        <f>'Page 1 - General Information'!$G$16</f>
        <v>3597</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115508003</v>
      </c>
      <c r="B4011" t="str">
        <f>'Page 1 - General Information'!$G$16</f>
        <v>3597</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115508003</v>
      </c>
      <c r="B4012" t="str">
        <f>'Page 1 - General Information'!$G$16</f>
        <v>3597</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115508003</v>
      </c>
      <c r="B4013" t="str">
        <f>'Page 1 - General Information'!$G$16</f>
        <v>3597</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115508003</v>
      </c>
      <c r="B4014" t="str">
        <f>'Page 1 - General Information'!$G$16</f>
        <v>3597</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115508003</v>
      </c>
      <c r="B4015" t="str">
        <f>'Page 1 - General Information'!$G$16</f>
        <v>3597</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115508003</v>
      </c>
      <c r="B4016" t="str">
        <f>'Page 1 - General Information'!$G$16</f>
        <v>3597</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115508003</v>
      </c>
      <c r="B4017" t="str">
        <f>'Page 1 - General Information'!$G$16</f>
        <v>3597</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115508003</v>
      </c>
      <c r="B4018" t="str">
        <f>'Page 1 - General Information'!$G$16</f>
        <v>3597</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115508003</v>
      </c>
      <c r="B4019" t="str">
        <f>'Page 1 - General Information'!$G$16</f>
        <v>3597</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115508003</v>
      </c>
      <c r="B4020" t="str">
        <f>'Page 1 - General Information'!$G$16</f>
        <v>3597</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115508003</v>
      </c>
      <c r="B4021" t="str">
        <f>'Page 1 - General Information'!$G$16</f>
        <v>3597</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115508003</v>
      </c>
      <c r="B4022" t="str">
        <f>'Page 1 - General Information'!$G$16</f>
        <v>3597</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115508003</v>
      </c>
      <c r="B4023" t="str">
        <f>'Page 1 - General Information'!$G$16</f>
        <v>3597</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115508003</v>
      </c>
      <c r="B4024" t="str">
        <f>'Page 1 - General Information'!$G$16</f>
        <v>3597</v>
      </c>
      <c r="C4024" s="394" t="s">
        <v>19151</v>
      </c>
      <c r="D4024"/>
      <c r="E4024"/>
      <c r="F4024"/>
      <c r="G4024"/>
      <c r="H4024"/>
      <c r="I4024"/>
      <c r="J4024"/>
      <c r="K4024"/>
      <c r="L4024"/>
      <c r="M4024"/>
      <c r="N4024" s="273" t="s">
        <v>4146</v>
      </c>
      <c r="O4024" s="398"/>
      <c r="P4024"/>
      <c r="Q4024" s="399">
        <f>(INDEX('Page 2 - Team Information'!$K$14:$AP$184,Y4024,X4024)*100)</f>
        <v>2.5</v>
      </c>
      <c r="R4024"/>
      <c r="S4024" t="s">
        <v>8067</v>
      </c>
      <c r="T4024"/>
      <c r="U4024"/>
      <c r="V4024"/>
      <c r="W4024"/>
      <c r="X4024" s="396">
        <v>29</v>
      </c>
      <c r="Y4024" s="396">
        <v>132</v>
      </c>
    </row>
    <row r="4025" spans="1:25" x14ac:dyDescent="0.25">
      <c r="A4025">
        <f>'Page 1 - General Information'!$G$12</f>
        <v>115508003</v>
      </c>
      <c r="B4025" t="str">
        <f>'Page 1 - General Information'!$G$16</f>
        <v>3597</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115508003</v>
      </c>
      <c r="B4026" t="str">
        <f>'Page 1 - General Information'!$G$16</f>
        <v>3597</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115508003</v>
      </c>
      <c r="B4027" t="str">
        <f>'Page 1 - General Information'!$G$16</f>
        <v>3597</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115508003</v>
      </c>
      <c r="B4028" t="str">
        <f>'Page 1 - General Information'!$G$16</f>
        <v>3597</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115508003</v>
      </c>
      <c r="B4029" t="str">
        <f>'Page 1 - General Information'!$G$16</f>
        <v>3597</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115508003</v>
      </c>
      <c r="B4030" t="str">
        <f>'Page 1 - General Information'!$G$16</f>
        <v>3597</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115508003</v>
      </c>
      <c r="B4031" t="str">
        <f>'Page 1 - General Information'!$G$16</f>
        <v>3597</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115508003</v>
      </c>
      <c r="B4032" t="str">
        <f>'Page 1 - General Information'!$G$16</f>
        <v>3597</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115508003</v>
      </c>
      <c r="B4033" t="str">
        <f>'Page 1 - General Information'!$G$16</f>
        <v>3597</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115508003</v>
      </c>
      <c r="B4034" t="str">
        <f>'Page 1 - General Information'!$G$16</f>
        <v>3597</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115508003</v>
      </c>
      <c r="B4035" t="str">
        <f>'Page 1 - General Information'!$G$16</f>
        <v>3597</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115508003</v>
      </c>
      <c r="B4036" t="str">
        <f>'Page 1 - General Information'!$G$16</f>
        <v>3597</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115508003</v>
      </c>
      <c r="B4037" t="str">
        <f>'Page 1 - General Information'!$G$16</f>
        <v>3597</v>
      </c>
      <c r="C4037" s="394" t="s">
        <v>19151</v>
      </c>
      <c r="D4037"/>
      <c r="E4037"/>
      <c r="F4037"/>
      <c r="G4037"/>
      <c r="H4037"/>
      <c r="I4037"/>
      <c r="J4037"/>
      <c r="K4037"/>
      <c r="L4037"/>
      <c r="M4037"/>
      <c r="N4037" t="s">
        <v>4157</v>
      </c>
      <c r="O4037" s="395">
        <f>INDEX('Page 2 - Team Information'!$K$14:$AP$184,Y4037,X4037)</f>
        <v>0</v>
      </c>
      <c r="P4037"/>
      <c r="Q4037"/>
      <c r="R4037"/>
      <c r="S4037" t="s">
        <v>8080</v>
      </c>
      <c r="T4037"/>
      <c r="U4037"/>
      <c r="V4037"/>
      <c r="W4037"/>
      <c r="X4037" s="396">
        <v>25</v>
      </c>
      <c r="Y4037" s="396">
        <v>134</v>
      </c>
    </row>
    <row r="4038" spans="1:25" x14ac:dyDescent="0.25">
      <c r="A4038">
        <f>'Page 1 - General Information'!$G$12</f>
        <v>115508003</v>
      </c>
      <c r="B4038" t="str">
        <f>'Page 1 - General Information'!$G$16</f>
        <v>3597</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115508003</v>
      </c>
      <c r="B4039" t="str">
        <f>'Page 1 - General Information'!$G$16</f>
        <v>3597</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115508003</v>
      </c>
      <c r="B4040" t="str">
        <f>'Page 1 - General Information'!$G$16</f>
        <v>3597</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115508003</v>
      </c>
      <c r="B4041" t="str">
        <f>'Page 1 - General Information'!$G$16</f>
        <v>3597</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115508003</v>
      </c>
      <c r="B4042" t="str">
        <f>'Page 1 - General Information'!$G$16</f>
        <v>3597</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115508003</v>
      </c>
      <c r="B4043" t="str">
        <f>'Page 1 - General Information'!$G$16</f>
        <v>3597</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115508003</v>
      </c>
      <c r="B4044" t="str">
        <f>'Page 1 - General Information'!$G$16</f>
        <v>3597</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115508003</v>
      </c>
      <c r="B4045" t="str">
        <f>'Page 1 - General Information'!$G$16</f>
        <v>3597</v>
      </c>
      <c r="C4045" s="394" t="s">
        <v>19151</v>
      </c>
      <c r="D4045"/>
      <c r="E4045"/>
      <c r="F4045"/>
      <c r="G4045"/>
      <c r="H4045"/>
      <c r="I4045"/>
      <c r="J4045"/>
      <c r="K4045"/>
      <c r="L4045"/>
      <c r="M4045"/>
      <c r="N4045" t="s">
        <v>4157</v>
      </c>
      <c r="O4045" s="395">
        <f>INDEX('Page 2 - Team Information'!$K$14:$AP$184,Y4045,X4045)</f>
        <v>0</v>
      </c>
      <c r="P4045"/>
      <c r="Q4045"/>
      <c r="R4045"/>
      <c r="S4045" t="s">
        <v>8088</v>
      </c>
      <c r="T4045"/>
      <c r="U4045"/>
      <c r="V4045"/>
      <c r="W4045"/>
      <c r="X4045" s="396">
        <v>25</v>
      </c>
      <c r="Y4045" s="396">
        <v>135</v>
      </c>
    </row>
    <row r="4046" spans="1:25" x14ac:dyDescent="0.25">
      <c r="A4046">
        <f>'Page 1 - General Information'!$G$12</f>
        <v>115508003</v>
      </c>
      <c r="B4046" t="str">
        <f>'Page 1 - General Information'!$G$16</f>
        <v>3597</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115508003</v>
      </c>
      <c r="B4047" t="str">
        <f>'Page 1 - General Information'!$G$16</f>
        <v>3597</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115508003</v>
      </c>
      <c r="B4048" t="str">
        <f>'Page 1 - General Information'!$G$16</f>
        <v>3597</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115508003</v>
      </c>
      <c r="B4049" t="str">
        <f>'Page 1 - General Information'!$G$16</f>
        <v>3597</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115508003</v>
      </c>
      <c r="B4050" t="str">
        <f>'Page 1 - General Information'!$G$16</f>
        <v>3597</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115508003</v>
      </c>
      <c r="B4051" t="str">
        <f>'Page 1 - General Information'!$G$16</f>
        <v>3597</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115508003</v>
      </c>
      <c r="B4052" t="str">
        <f>'Page 1 - General Information'!$G$16</f>
        <v>3597</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115508003</v>
      </c>
      <c r="B4053" t="str">
        <f>'Page 1 - General Information'!$G$16</f>
        <v>3597</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115508003</v>
      </c>
      <c r="B4054" t="str">
        <f>'Page 1 - General Information'!$G$16</f>
        <v>3597</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115508003</v>
      </c>
      <c r="B4055" t="str">
        <f>'Page 1 - General Information'!$G$16</f>
        <v>3597</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115508003</v>
      </c>
      <c r="B4056" t="str">
        <f>'Page 1 - General Information'!$G$16</f>
        <v>3597</v>
      </c>
      <c r="C4056" s="394" t="s">
        <v>19151</v>
      </c>
      <c r="D4056"/>
      <c r="E4056"/>
      <c r="F4056"/>
      <c r="G4056"/>
      <c r="H4056"/>
      <c r="I4056"/>
      <c r="J4056"/>
      <c r="K4056"/>
      <c r="L4056"/>
      <c r="M4056"/>
      <c r="N4056" s="273" t="s">
        <v>4146</v>
      </c>
      <c r="O4056" s="398"/>
      <c r="P4056"/>
      <c r="Q4056" s="399">
        <f>(INDEX('Page 2 - Team Information'!$K$14:$AP$184,Y4056,X4056)*100)</f>
        <v>2.5</v>
      </c>
      <c r="R4056"/>
      <c r="S4056" t="s">
        <v>8099</v>
      </c>
      <c r="T4056"/>
      <c r="U4056"/>
      <c r="V4056"/>
      <c r="W4056"/>
      <c r="X4056" s="396">
        <v>29</v>
      </c>
      <c r="Y4056" s="396">
        <v>136</v>
      </c>
    </row>
    <row r="4057" spans="1:25" x14ac:dyDescent="0.25">
      <c r="A4057">
        <f>'Page 1 - General Information'!$G$12</f>
        <v>115508003</v>
      </c>
      <c r="B4057" t="str">
        <f>'Page 1 - General Information'!$G$16</f>
        <v>3597</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115508003</v>
      </c>
      <c r="B4058" t="str">
        <f>'Page 1 - General Information'!$G$16</f>
        <v>3597</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115508003</v>
      </c>
      <c r="B4059" t="str">
        <f>'Page 1 - General Information'!$G$16</f>
        <v>3597</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115508003</v>
      </c>
      <c r="B4060" t="str">
        <f>'Page 1 - General Information'!$G$16</f>
        <v>3597</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115508003</v>
      </c>
      <c r="B4061" t="str">
        <f>'Page 1 - General Information'!$G$16</f>
        <v>3597</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115508003</v>
      </c>
      <c r="B4062" t="str">
        <f>'Page 1 - General Information'!$G$16</f>
        <v>3597</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115508003</v>
      </c>
      <c r="B4063" t="str">
        <f>'Page 1 - General Information'!$G$16</f>
        <v>3597</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115508003</v>
      </c>
      <c r="B4064" t="str">
        <f>'Page 1 - General Information'!$G$16</f>
        <v>3597</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115508003</v>
      </c>
      <c r="B4065" t="str">
        <f>'Page 1 - General Information'!$G$16</f>
        <v>3597</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115508003</v>
      </c>
      <c r="B4066" t="str">
        <f>'Page 1 - General Information'!$G$16</f>
        <v>3597</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115508003</v>
      </c>
      <c r="B4067" t="str">
        <f>'Page 1 - General Information'!$G$16</f>
        <v>3597</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115508003</v>
      </c>
      <c r="B4068" t="str">
        <f>'Page 1 - General Information'!$G$16</f>
        <v>3597</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115508003</v>
      </c>
      <c r="B4069" t="str">
        <f>'Page 1 - General Information'!$G$16</f>
        <v>3597</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115508003</v>
      </c>
      <c r="B4070" t="str">
        <f>'Page 1 - General Information'!$G$16</f>
        <v>3597</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115508003</v>
      </c>
      <c r="B4071" t="str">
        <f>'Page 1 - General Information'!$G$16</f>
        <v>3597</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115508003</v>
      </c>
      <c r="B4072" t="str">
        <f>'Page 1 - General Information'!$G$16</f>
        <v>3597</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115508003</v>
      </c>
      <c r="B4073" t="str">
        <f>'Page 1 - General Information'!$G$16</f>
        <v>3597</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115508003</v>
      </c>
      <c r="B4074" t="str">
        <f>'Page 1 - General Information'!$G$16</f>
        <v>3597</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115508003</v>
      </c>
      <c r="B4075" t="str">
        <f>'Page 1 - General Information'!$G$16</f>
        <v>3597</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115508003</v>
      </c>
      <c r="B4076" t="str">
        <f>'Page 1 - General Information'!$G$16</f>
        <v>3597</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115508003</v>
      </c>
      <c r="B4077" t="str">
        <f>'Page 1 - General Information'!$G$16</f>
        <v>3597</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115508003</v>
      </c>
      <c r="B4078" t="str">
        <f>'Page 1 - General Information'!$G$16</f>
        <v>3597</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115508003</v>
      </c>
      <c r="B4079" t="str">
        <f>'Page 1 - General Information'!$G$16</f>
        <v>3597</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115508003</v>
      </c>
      <c r="B4080" t="str">
        <f>'Page 1 - General Information'!$G$16</f>
        <v>3597</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115508003</v>
      </c>
      <c r="B4081" t="str">
        <f>'Page 1 - General Information'!$G$16</f>
        <v>3597</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115508003</v>
      </c>
      <c r="B4082" t="str">
        <f>'Page 1 - General Information'!$G$16</f>
        <v>3597</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115508003</v>
      </c>
      <c r="B4083" t="str">
        <f>'Page 1 - General Information'!$G$16</f>
        <v>3597</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115508003</v>
      </c>
      <c r="B4084" t="str">
        <f>'Page 1 - General Information'!$G$16</f>
        <v>3597</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115508003</v>
      </c>
      <c r="B4085" t="str">
        <f>'Page 1 - General Information'!$G$16</f>
        <v>3597</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115508003</v>
      </c>
      <c r="B4086" t="str">
        <f>'Page 1 - General Information'!$G$16</f>
        <v>3597</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115508003</v>
      </c>
      <c r="B4087" t="str">
        <f>'Page 1 - General Information'!$G$16</f>
        <v>3597</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115508003</v>
      </c>
      <c r="B4088" t="str">
        <f>'Page 1 - General Information'!$G$16</f>
        <v>3597</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115508003</v>
      </c>
      <c r="B4089" t="str">
        <f>'Page 1 - General Information'!$G$16</f>
        <v>3597</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115508003</v>
      </c>
      <c r="B4090" t="str">
        <f>'Page 1 - General Information'!$G$16</f>
        <v>3597</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115508003</v>
      </c>
      <c r="B4091" t="str">
        <f>'Page 1 - General Information'!$G$16</f>
        <v>3597</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115508003</v>
      </c>
      <c r="B4092" t="str">
        <f>'Page 1 - General Information'!$G$16</f>
        <v>3597</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115508003</v>
      </c>
      <c r="B4093" t="str">
        <f>'Page 1 - General Information'!$G$16</f>
        <v>3597</v>
      </c>
      <c r="C4093" s="394" t="s">
        <v>19151</v>
      </c>
      <c r="D4093"/>
      <c r="E4093"/>
      <c r="F4093"/>
      <c r="G4093"/>
      <c r="H4093"/>
      <c r="I4093"/>
      <c r="J4093"/>
      <c r="K4093"/>
      <c r="L4093"/>
      <c r="M4093"/>
      <c r="N4093" t="s">
        <v>4157</v>
      </c>
      <c r="O4093" s="395">
        <f>INDEX('Page 2 - Team Information'!$K$14:$AP$184,Y4093,X4093)</f>
        <v>1</v>
      </c>
      <c r="P4093"/>
      <c r="Q4093"/>
      <c r="R4093"/>
      <c r="S4093" t="s">
        <v>8136</v>
      </c>
      <c r="T4093"/>
      <c r="U4093"/>
      <c r="V4093"/>
      <c r="W4093"/>
      <c r="X4093" s="396">
        <v>25</v>
      </c>
      <c r="Y4093" s="396">
        <v>141</v>
      </c>
    </row>
    <row r="4094" spans="1:25" x14ac:dyDescent="0.25">
      <c r="A4094">
        <f>'Page 1 - General Information'!$G$12</f>
        <v>115508003</v>
      </c>
      <c r="B4094" t="str">
        <f>'Page 1 - General Information'!$G$16</f>
        <v>3597</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115508003</v>
      </c>
      <c r="B4095" t="str">
        <f>'Page 1 - General Information'!$G$16</f>
        <v>3597</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115508003</v>
      </c>
      <c r="B4096" t="str">
        <f>'Page 1 - General Information'!$G$16</f>
        <v>3597</v>
      </c>
      <c r="C4096" s="394" t="s">
        <v>19151</v>
      </c>
      <c r="D4096"/>
      <c r="E4096"/>
      <c r="F4096"/>
      <c r="G4096"/>
      <c r="H4096"/>
      <c r="I4096"/>
      <c r="J4096"/>
      <c r="K4096"/>
      <c r="L4096"/>
      <c r="M4096"/>
      <c r="N4096" s="273" t="s">
        <v>4146</v>
      </c>
      <c r="O4096" s="398"/>
      <c r="P4096"/>
      <c r="Q4096" s="399">
        <f>(INDEX('Page 2 - Team Information'!$K$14:$AP$184,Y4096,X4096)*100)</f>
        <v>2.5</v>
      </c>
      <c r="R4096"/>
      <c r="S4096" t="s">
        <v>8139</v>
      </c>
      <c r="T4096"/>
      <c r="U4096"/>
      <c r="V4096"/>
      <c r="W4096"/>
      <c r="X4096" s="396">
        <v>29</v>
      </c>
      <c r="Y4096" s="396">
        <v>141</v>
      </c>
    </row>
    <row r="4097" spans="1:25" x14ac:dyDescent="0.25">
      <c r="A4097">
        <f>'Page 1 - General Information'!$G$12</f>
        <v>115508003</v>
      </c>
      <c r="B4097" t="str">
        <f>'Page 1 - General Information'!$G$16</f>
        <v>3597</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115508003</v>
      </c>
      <c r="B4098" t="str">
        <f>'Page 1 - General Information'!$G$16</f>
        <v>3597</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115508003</v>
      </c>
      <c r="B4099" t="str">
        <f>'Page 1 - General Information'!$G$16</f>
        <v>3597</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115508003</v>
      </c>
      <c r="B4100" t="str">
        <f>'Page 1 - General Information'!$G$16</f>
        <v>3597</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115508003</v>
      </c>
      <c r="B4101" t="str">
        <f>'Page 1 - General Information'!$G$16</f>
        <v>3597</v>
      </c>
      <c r="C4101" s="394" t="s">
        <v>19151</v>
      </c>
      <c r="D4101"/>
      <c r="E4101"/>
      <c r="F4101"/>
      <c r="G4101"/>
      <c r="H4101"/>
      <c r="I4101"/>
      <c r="J4101"/>
      <c r="K4101"/>
      <c r="L4101"/>
      <c r="M4101"/>
      <c r="N4101" t="s">
        <v>4157</v>
      </c>
      <c r="O4101" s="395">
        <f>INDEX('Page 2 - Team Information'!$K$14:$AP$184,Y4101,X4101)</f>
        <v>0</v>
      </c>
      <c r="P4101"/>
      <c r="Q4101"/>
      <c r="R4101"/>
      <c r="S4101" t="s">
        <v>10251</v>
      </c>
      <c r="T4101"/>
      <c r="U4101"/>
      <c r="V4101"/>
      <c r="W4101"/>
      <c r="X4101" s="396">
        <v>25</v>
      </c>
      <c r="Y4101" s="396">
        <v>142</v>
      </c>
    </row>
    <row r="4102" spans="1:25" x14ac:dyDescent="0.25">
      <c r="A4102">
        <f>'Page 1 - General Information'!$G$12</f>
        <v>115508003</v>
      </c>
      <c r="B4102" t="str">
        <f>'Page 1 - General Information'!$G$16</f>
        <v>3597</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115508003</v>
      </c>
      <c r="B4103" t="str">
        <f>'Page 1 - General Information'!$G$16</f>
        <v>3597</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115508003</v>
      </c>
      <c r="B4104" t="str">
        <f>'Page 1 - General Information'!$G$16</f>
        <v>3597</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115508003</v>
      </c>
      <c r="B4105" t="str">
        <f>'Page 1 - General Information'!$G$16</f>
        <v>3597</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115508003</v>
      </c>
      <c r="B4106" t="str">
        <f>'Page 1 - General Information'!$G$16</f>
        <v>3597</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115508003</v>
      </c>
      <c r="B4107" t="str">
        <f>'Page 1 - General Information'!$G$16</f>
        <v>3597</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115508003</v>
      </c>
      <c r="B4108" t="str">
        <f>'Page 1 - General Information'!$G$16</f>
        <v>3597</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115508003</v>
      </c>
      <c r="B4109" t="str">
        <f>'Page 1 - General Information'!$G$16</f>
        <v>3597</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115508003</v>
      </c>
      <c r="B4110" t="str">
        <f>'Page 1 - General Information'!$G$16</f>
        <v>3597</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115508003</v>
      </c>
      <c r="B4111" t="str">
        <f>'Page 1 - General Information'!$G$16</f>
        <v>3597</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115508003</v>
      </c>
      <c r="B4112" t="str">
        <f>'Page 1 - General Information'!$G$16</f>
        <v>3597</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115508003</v>
      </c>
      <c r="B4113" t="str">
        <f>'Page 1 - General Information'!$G$16</f>
        <v>3597</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115508003</v>
      </c>
      <c r="B4114" t="str">
        <f>'Page 1 - General Information'!$G$16</f>
        <v>3597</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115508003</v>
      </c>
      <c r="B4115" t="str">
        <f>'Page 1 - General Information'!$G$16</f>
        <v>3597</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115508003</v>
      </c>
      <c r="B4116" t="str">
        <f>'Page 1 - General Information'!$G$16</f>
        <v>3597</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115508003</v>
      </c>
      <c r="B4117" t="str">
        <f>'Page 1 - General Information'!$G$16</f>
        <v>3597</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115508003</v>
      </c>
      <c r="B4118" t="str">
        <f>'Page 1 - General Information'!$G$16</f>
        <v>3597</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115508003</v>
      </c>
      <c r="B4119" t="str">
        <f>'Page 1 - General Information'!$G$16</f>
        <v>3597</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115508003</v>
      </c>
      <c r="B4120" t="str">
        <f>'Page 1 - General Information'!$G$16</f>
        <v>3597</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115508003</v>
      </c>
      <c r="B4121" t="str">
        <f>'Page 1 - General Information'!$G$16</f>
        <v>3597</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115508003</v>
      </c>
      <c r="B4122" t="str">
        <f>'Page 1 - General Information'!$G$16</f>
        <v>3597</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115508003</v>
      </c>
      <c r="B4123" t="str">
        <f>'Page 1 - General Information'!$G$16</f>
        <v>3597</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115508003</v>
      </c>
      <c r="B4124" t="str">
        <f>'Page 1 - General Information'!$G$16</f>
        <v>3597</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115508003</v>
      </c>
      <c r="B4125" t="str">
        <f>'Page 1 - General Information'!$G$16</f>
        <v>3597</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115508003</v>
      </c>
      <c r="B4126" t="str">
        <f>'Page 1 - General Information'!$G$16</f>
        <v>3597</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115508003</v>
      </c>
      <c r="B4127" t="str">
        <f>'Page 1 - General Information'!$G$16</f>
        <v>3597</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115508003</v>
      </c>
      <c r="B4128" t="str">
        <f>'Page 1 - General Information'!$G$16</f>
        <v>3597</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115508003</v>
      </c>
      <c r="B4129" t="str">
        <f>'Page 1 - General Information'!$G$16</f>
        <v>3597</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115508003</v>
      </c>
      <c r="B4130" t="str">
        <f>'Page 1 - General Information'!$G$16</f>
        <v>3597</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115508003</v>
      </c>
      <c r="B4131" t="str">
        <f>'Page 1 - General Information'!$G$16</f>
        <v>3597</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115508003</v>
      </c>
      <c r="B4132" t="str">
        <f>'Page 1 - General Information'!$G$16</f>
        <v>3597</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115508003</v>
      </c>
      <c r="B4133" t="str">
        <f>'Page 1 - General Information'!$G$16</f>
        <v>3597</v>
      </c>
      <c r="C4133" s="394" t="s">
        <v>19151</v>
      </c>
      <c r="D4133"/>
      <c r="E4133"/>
      <c r="F4133"/>
      <c r="G4133"/>
      <c r="H4133"/>
      <c r="I4133"/>
      <c r="J4133"/>
      <c r="K4133"/>
      <c r="L4133"/>
      <c r="M4133"/>
      <c r="N4133" t="s">
        <v>4157</v>
      </c>
      <c r="O4133" s="395">
        <f>INDEX('Page 2 - Team Information'!$K$14:$AP$184,Y4133,X4133)</f>
        <v>0</v>
      </c>
      <c r="P4133"/>
      <c r="Q4133"/>
      <c r="R4133"/>
      <c r="S4133" t="s">
        <v>8168</v>
      </c>
      <c r="T4133"/>
      <c r="U4133"/>
      <c r="V4133"/>
      <c r="W4133"/>
      <c r="X4133" s="396">
        <v>25</v>
      </c>
      <c r="Y4133" s="396">
        <v>146</v>
      </c>
    </row>
    <row r="4134" spans="1:25" x14ac:dyDescent="0.25">
      <c r="A4134">
        <f>'Page 1 - General Information'!$G$12</f>
        <v>115508003</v>
      </c>
      <c r="B4134" t="str">
        <f>'Page 1 - General Information'!$G$16</f>
        <v>3597</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115508003</v>
      </c>
      <c r="B4135" t="str">
        <f>'Page 1 - General Information'!$G$16</f>
        <v>3597</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115508003</v>
      </c>
      <c r="B4136" t="str">
        <f>'Page 1 - General Information'!$G$16</f>
        <v>3597</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115508003</v>
      </c>
      <c r="B4137" t="str">
        <f>'Page 1 - General Information'!$G$16</f>
        <v>3597</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115508003</v>
      </c>
      <c r="B4138" t="str">
        <f>'Page 1 - General Information'!$G$16</f>
        <v>3597</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115508003</v>
      </c>
      <c r="B4139" t="str">
        <f>'Page 1 - General Information'!$G$16</f>
        <v>3597</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115508003</v>
      </c>
      <c r="B4140" t="str">
        <f>'Page 1 - General Information'!$G$16</f>
        <v>3597</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115508003</v>
      </c>
      <c r="B4141" t="str">
        <f>'Page 1 - General Information'!$G$16</f>
        <v>3597</v>
      </c>
      <c r="C4141" s="394" t="s">
        <v>19151</v>
      </c>
      <c r="D4141"/>
      <c r="E4141"/>
      <c r="F4141"/>
      <c r="G4141"/>
      <c r="H4141"/>
      <c r="I4141"/>
      <c r="J4141"/>
      <c r="K4141"/>
      <c r="L4141"/>
      <c r="M4141"/>
      <c r="N4141" t="s">
        <v>4157</v>
      </c>
      <c r="O4141" s="395">
        <f>INDEX('Page 2 - Team Information'!$K$14:$AP$184,Y4141,X4141)</f>
        <v>1</v>
      </c>
      <c r="P4141"/>
      <c r="Q4141"/>
      <c r="R4141"/>
      <c r="S4141" t="s">
        <v>8176</v>
      </c>
      <c r="T4141"/>
      <c r="U4141"/>
      <c r="V4141"/>
      <c r="W4141"/>
      <c r="X4141" s="396">
        <v>25</v>
      </c>
      <c r="Y4141" s="396">
        <v>147</v>
      </c>
    </row>
    <row r="4142" spans="1:25" x14ac:dyDescent="0.25">
      <c r="A4142">
        <f>'Page 1 - General Information'!$G$12</f>
        <v>115508003</v>
      </c>
      <c r="B4142" t="str">
        <f>'Page 1 - General Information'!$G$16</f>
        <v>3597</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115508003</v>
      </c>
      <c r="B4143" t="str">
        <f>'Page 1 - General Information'!$G$16</f>
        <v>3597</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115508003</v>
      </c>
      <c r="B4144" t="str">
        <f>'Page 1 - General Information'!$G$16</f>
        <v>3597</v>
      </c>
      <c r="C4144" s="394" t="s">
        <v>19151</v>
      </c>
      <c r="D4144"/>
      <c r="E4144"/>
      <c r="F4144"/>
      <c r="G4144"/>
      <c r="H4144"/>
      <c r="I4144"/>
      <c r="J4144"/>
      <c r="K4144"/>
      <c r="L4144"/>
      <c r="M4144"/>
      <c r="N4144" s="273" t="s">
        <v>4146</v>
      </c>
      <c r="O4144" s="398"/>
      <c r="P4144"/>
      <c r="Q4144" s="399">
        <f>(INDEX('Page 2 - Team Information'!$K$14:$AP$184,Y4144,X4144)*100)</f>
        <v>2.5</v>
      </c>
      <c r="R4144"/>
      <c r="S4144" t="s">
        <v>8179</v>
      </c>
      <c r="T4144"/>
      <c r="U4144"/>
      <c r="V4144"/>
      <c r="W4144"/>
      <c r="X4144" s="396">
        <v>29</v>
      </c>
      <c r="Y4144" s="396">
        <v>147</v>
      </c>
    </row>
    <row r="4145" spans="1:25" x14ac:dyDescent="0.25">
      <c r="A4145">
        <f>'Page 1 - General Information'!$G$12</f>
        <v>115508003</v>
      </c>
      <c r="B4145" t="str">
        <f>'Page 1 - General Information'!$G$16</f>
        <v>3597</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115508003</v>
      </c>
      <c r="B4146" t="str">
        <f>'Page 1 - General Information'!$G$16</f>
        <v>3597</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115508003</v>
      </c>
      <c r="B4147" t="str">
        <f>'Page 1 - General Information'!$G$16</f>
        <v>3597</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115508003</v>
      </c>
      <c r="B4148" t="str">
        <f>'Page 1 - General Information'!$G$16</f>
        <v>3597</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115508003</v>
      </c>
      <c r="B4149" t="str">
        <f>'Page 1 - General Information'!$G$16</f>
        <v>3597</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115508003</v>
      </c>
      <c r="B4150" t="str">
        <f>'Page 1 - General Information'!$G$16</f>
        <v>3597</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115508003</v>
      </c>
      <c r="B4151" t="str">
        <f>'Page 1 - General Information'!$G$16</f>
        <v>3597</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115508003</v>
      </c>
      <c r="B4152" t="str">
        <f>'Page 1 - General Information'!$G$16</f>
        <v>3597</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115508003</v>
      </c>
      <c r="B4153" t="str">
        <f>'Page 1 - General Information'!$G$16</f>
        <v>3597</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115508003</v>
      </c>
      <c r="B4154" t="str">
        <f>'Page 1 - General Information'!$G$16</f>
        <v>3597</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115508003</v>
      </c>
      <c r="B4155" t="str">
        <f>'Page 1 - General Information'!$G$16</f>
        <v>3597</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115508003</v>
      </c>
      <c r="B4156" t="str">
        <f>'Page 1 - General Information'!$G$16</f>
        <v>3597</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115508003</v>
      </c>
      <c r="B4157" t="str">
        <f>'Page 1 - General Information'!$G$16</f>
        <v>3597</v>
      </c>
      <c r="C4157" s="394" t="s">
        <v>19151</v>
      </c>
      <c r="D4157"/>
      <c r="E4157"/>
      <c r="F4157"/>
      <c r="G4157"/>
      <c r="H4157"/>
      <c r="I4157"/>
      <c r="J4157"/>
      <c r="K4157"/>
      <c r="L4157"/>
      <c r="M4157"/>
      <c r="N4157" t="s">
        <v>4157</v>
      </c>
      <c r="O4157" s="395">
        <f>INDEX('Page 2 - Team Information'!$K$14:$AP$184,Y4157,X4157)</f>
        <v>1</v>
      </c>
      <c r="P4157"/>
      <c r="Q4157"/>
      <c r="R4157"/>
      <c r="S4157" t="s">
        <v>8192</v>
      </c>
      <c r="T4157"/>
      <c r="U4157"/>
      <c r="V4157"/>
      <c r="W4157"/>
      <c r="X4157" s="396">
        <v>25</v>
      </c>
      <c r="Y4157" s="396">
        <v>149</v>
      </c>
    </row>
    <row r="4158" spans="1:25" x14ac:dyDescent="0.25">
      <c r="A4158">
        <f>'Page 1 - General Information'!$G$12</f>
        <v>115508003</v>
      </c>
      <c r="B4158" t="str">
        <f>'Page 1 - General Information'!$G$16</f>
        <v>3597</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115508003</v>
      </c>
      <c r="B4159" t="str">
        <f>'Page 1 - General Information'!$G$16</f>
        <v>3597</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115508003</v>
      </c>
      <c r="B4160" t="str">
        <f>'Page 1 - General Information'!$G$16</f>
        <v>3597</v>
      </c>
      <c r="C4160" s="394" t="s">
        <v>19151</v>
      </c>
      <c r="D4160"/>
      <c r="E4160"/>
      <c r="F4160"/>
      <c r="G4160"/>
      <c r="H4160"/>
      <c r="I4160"/>
      <c r="J4160"/>
      <c r="K4160"/>
      <c r="L4160"/>
      <c r="M4160"/>
      <c r="N4160" s="273" t="s">
        <v>4146</v>
      </c>
      <c r="O4160" s="398"/>
      <c r="P4160"/>
      <c r="Q4160" s="399">
        <f>(INDEX('Page 2 - Team Information'!$K$14:$AP$184,Y4160,X4160)*100)</f>
        <v>2.5</v>
      </c>
      <c r="R4160"/>
      <c r="S4160" t="s">
        <v>8195</v>
      </c>
      <c r="T4160"/>
      <c r="U4160"/>
      <c r="V4160"/>
      <c r="W4160"/>
      <c r="X4160" s="396">
        <v>29</v>
      </c>
      <c r="Y4160" s="396">
        <v>149</v>
      </c>
    </row>
    <row r="4161" spans="1:25" x14ac:dyDescent="0.25">
      <c r="A4161">
        <f>'Page 1 - General Information'!$G$12</f>
        <v>115508003</v>
      </c>
      <c r="B4161" t="str">
        <f>'Page 1 - General Information'!$G$16</f>
        <v>3597</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115508003</v>
      </c>
      <c r="B4162" t="str">
        <f>'Page 1 - General Information'!$G$16</f>
        <v>3597</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115508003</v>
      </c>
      <c r="B4163" t="str">
        <f>'Page 1 - General Information'!$G$16</f>
        <v>3597</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115508003</v>
      </c>
      <c r="B4164" t="str">
        <f>'Page 1 - General Information'!$G$16</f>
        <v>3597</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115508003</v>
      </c>
      <c r="B4165" t="str">
        <f>'Page 1 - General Information'!$G$16</f>
        <v>3597</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115508003</v>
      </c>
      <c r="B4166" t="str">
        <f>'Page 1 - General Information'!$G$16</f>
        <v>3597</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115508003</v>
      </c>
      <c r="B4167" t="str">
        <f>'Page 1 - General Information'!$G$16</f>
        <v>3597</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115508003</v>
      </c>
      <c r="B4168" t="str">
        <f>'Page 1 - General Information'!$G$16</f>
        <v>3597</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115508003</v>
      </c>
      <c r="B4169" t="str">
        <f>'Page 1 - General Information'!$G$16</f>
        <v>3597</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115508003</v>
      </c>
      <c r="B4170" t="str">
        <f>'Page 1 - General Information'!$G$16</f>
        <v>3597</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115508003</v>
      </c>
      <c r="B4171" t="str">
        <f>'Page 1 - General Information'!$G$16</f>
        <v>3597</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115508003</v>
      </c>
      <c r="B4172" t="str">
        <f>'Page 1 - General Information'!$G$16</f>
        <v>3597</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115508003</v>
      </c>
      <c r="B4173" t="str">
        <f>'Page 1 - General Information'!$G$16</f>
        <v>3597</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115508003</v>
      </c>
      <c r="B4174" t="str">
        <f>'Page 1 - General Information'!$G$16</f>
        <v>3597</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115508003</v>
      </c>
      <c r="B4175" t="str">
        <f>'Page 1 - General Information'!$G$16</f>
        <v>3597</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115508003</v>
      </c>
      <c r="B4176" t="str">
        <f>'Page 1 - General Information'!$G$16</f>
        <v>3597</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115508003</v>
      </c>
      <c r="B4177" t="str">
        <f>'Page 1 - General Information'!$G$16</f>
        <v>3597</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115508003</v>
      </c>
      <c r="B4178" t="str">
        <f>'Page 1 - General Information'!$G$16</f>
        <v>3597</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115508003</v>
      </c>
      <c r="B4179" t="str">
        <f>'Page 1 - General Information'!$G$16</f>
        <v>3597</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115508003</v>
      </c>
      <c r="B4180" t="str">
        <f>'Page 1 - General Information'!$G$16</f>
        <v>3597</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115508003</v>
      </c>
      <c r="B4181" t="str">
        <f>'Page 1 - General Information'!$G$16</f>
        <v>3597</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115508003</v>
      </c>
      <c r="B4182" t="str">
        <f>'Page 1 - General Information'!$G$16</f>
        <v>3597</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115508003</v>
      </c>
      <c r="B4183" t="str">
        <f>'Page 1 - General Information'!$G$16</f>
        <v>3597</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115508003</v>
      </c>
      <c r="B4184" t="str">
        <f>'Page 1 - General Information'!$G$16</f>
        <v>3597</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115508003</v>
      </c>
      <c r="B4185" t="str">
        <f>'Page 1 - General Information'!$G$16</f>
        <v>3597</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115508003</v>
      </c>
      <c r="B4186" t="str">
        <f>'Page 1 - General Information'!$G$16</f>
        <v>3597</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115508003</v>
      </c>
      <c r="B4187" t="str">
        <f>'Page 1 - General Information'!$G$16</f>
        <v>3597</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115508003</v>
      </c>
      <c r="B4188" t="str">
        <f>'Page 1 - General Information'!$G$16</f>
        <v>3597</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115508003</v>
      </c>
      <c r="B4189" t="str">
        <f>'Page 1 - General Information'!$G$16</f>
        <v>3597</v>
      </c>
      <c r="C4189" s="394" t="s">
        <v>19151</v>
      </c>
      <c r="D4189"/>
      <c r="E4189"/>
      <c r="F4189"/>
      <c r="G4189"/>
      <c r="H4189"/>
      <c r="I4189"/>
      <c r="J4189"/>
      <c r="K4189"/>
      <c r="L4189"/>
      <c r="M4189"/>
      <c r="N4189" t="s">
        <v>4157</v>
      </c>
      <c r="O4189" s="395">
        <f>INDEX('Page 2 - Team Information'!$K$14:$AP$184,Y4189,X4189)</f>
        <v>1</v>
      </c>
      <c r="P4189"/>
      <c r="Q4189"/>
      <c r="R4189"/>
      <c r="S4189" t="s">
        <v>8224</v>
      </c>
      <c r="T4189"/>
      <c r="U4189"/>
      <c r="V4189"/>
      <c r="W4189"/>
      <c r="X4189" s="396">
        <v>25</v>
      </c>
      <c r="Y4189" s="396">
        <v>153</v>
      </c>
    </row>
    <row r="4190" spans="1:25" x14ac:dyDescent="0.25">
      <c r="A4190">
        <f>'Page 1 - General Information'!$G$12</f>
        <v>115508003</v>
      </c>
      <c r="B4190" t="str">
        <f>'Page 1 - General Information'!$G$16</f>
        <v>3597</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115508003</v>
      </c>
      <c r="B4191" t="str">
        <f>'Page 1 - General Information'!$G$16</f>
        <v>3597</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115508003</v>
      </c>
      <c r="B4192" t="str">
        <f>'Page 1 - General Information'!$G$16</f>
        <v>3597</v>
      </c>
      <c r="C4192" s="394" t="s">
        <v>19151</v>
      </c>
      <c r="D4192"/>
      <c r="E4192"/>
      <c r="F4192"/>
      <c r="G4192"/>
      <c r="H4192"/>
      <c r="I4192"/>
      <c r="J4192"/>
      <c r="K4192"/>
      <c r="L4192"/>
      <c r="M4192"/>
      <c r="N4192" s="273" t="s">
        <v>4146</v>
      </c>
      <c r="O4192" s="398"/>
      <c r="P4192"/>
      <c r="Q4192" s="399">
        <f>(INDEX('Page 2 - Team Information'!$K$14:$AP$184,Y4192,X4192)*100)</f>
        <v>2.5</v>
      </c>
      <c r="R4192"/>
      <c r="S4192" t="s">
        <v>8227</v>
      </c>
      <c r="T4192"/>
      <c r="U4192"/>
      <c r="V4192"/>
      <c r="W4192"/>
      <c r="X4192" s="396">
        <v>29</v>
      </c>
      <c r="Y4192" s="396">
        <v>153</v>
      </c>
    </row>
    <row r="4193" spans="1:25" x14ac:dyDescent="0.25">
      <c r="A4193">
        <f>'Page 1 - General Information'!$G$12</f>
        <v>115508003</v>
      </c>
      <c r="B4193" t="str">
        <f>'Page 1 - General Information'!$G$16</f>
        <v>3597</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115508003</v>
      </c>
      <c r="B4194" t="str">
        <f>'Page 1 - General Information'!$G$16</f>
        <v>3597</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115508003</v>
      </c>
      <c r="B4195" t="str">
        <f>'Page 1 - General Information'!$G$16</f>
        <v>3597</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115508003</v>
      </c>
      <c r="B4196" t="str">
        <f>'Page 1 - General Information'!$G$16</f>
        <v>3597</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115508003</v>
      </c>
      <c r="B4197" t="str">
        <f>'Page 1 - General Information'!$G$16</f>
        <v>3597</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115508003</v>
      </c>
      <c r="B4198" t="str">
        <f>'Page 1 - General Information'!$G$16</f>
        <v>3597</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115508003</v>
      </c>
      <c r="B4199" t="str">
        <f>'Page 1 - General Information'!$G$16</f>
        <v>3597</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115508003</v>
      </c>
      <c r="B4200" t="str">
        <f>'Page 1 - General Information'!$G$16</f>
        <v>3597</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115508003</v>
      </c>
      <c r="B4201" t="str">
        <f>'Page 1 - General Information'!$G$16</f>
        <v>3597</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115508003</v>
      </c>
      <c r="B4202" t="str">
        <f>'Page 1 - General Information'!$G$16</f>
        <v>3597</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115508003</v>
      </c>
      <c r="B4203" t="str">
        <f>'Page 1 - General Information'!$G$16</f>
        <v>3597</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115508003</v>
      </c>
      <c r="B4204" t="str">
        <f>'Page 1 - General Information'!$G$16</f>
        <v>3597</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115508003</v>
      </c>
      <c r="B4205" t="str">
        <f>'Page 1 - General Information'!$G$16</f>
        <v>3597</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115508003</v>
      </c>
      <c r="B4206" t="str">
        <f>'Page 1 - General Information'!$G$16</f>
        <v>3597</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115508003</v>
      </c>
      <c r="B4207" t="str">
        <f>'Page 1 - General Information'!$G$16</f>
        <v>3597</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115508003</v>
      </c>
      <c r="B4208" t="str">
        <f>'Page 1 - General Information'!$G$16</f>
        <v>3597</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115508003</v>
      </c>
      <c r="B4209" t="str">
        <f>'Page 1 - General Information'!$G$16</f>
        <v>3597</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115508003</v>
      </c>
      <c r="B4210" t="str">
        <f>'Page 1 - General Information'!$G$16</f>
        <v>3597</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115508003</v>
      </c>
      <c r="B4211" t="str">
        <f>'Page 1 - General Information'!$G$16</f>
        <v>3597</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115508003</v>
      </c>
      <c r="B4212" t="str">
        <f>'Page 1 - General Information'!$G$16</f>
        <v>3597</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115508003</v>
      </c>
      <c r="B4213" t="str">
        <f>'Page 1 - General Information'!$G$16</f>
        <v>3597</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115508003</v>
      </c>
      <c r="B4214" t="str">
        <f>'Page 1 - General Information'!$G$16</f>
        <v>3597</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115508003</v>
      </c>
      <c r="B4215" t="str">
        <f>'Page 1 - General Information'!$G$16</f>
        <v>3597</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115508003</v>
      </c>
      <c r="B4216" t="str">
        <f>'Page 1 - General Information'!$G$16</f>
        <v>3597</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115508003</v>
      </c>
      <c r="B4217" t="str">
        <f>'Page 1 - General Information'!$G$16</f>
        <v>3597</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115508003</v>
      </c>
      <c r="B4218" t="str">
        <f>'Page 1 - General Information'!$G$16</f>
        <v>3597</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115508003</v>
      </c>
      <c r="B4219" t="str">
        <f>'Page 1 - General Information'!$G$16</f>
        <v>3597</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115508003</v>
      </c>
      <c r="B4220" t="str">
        <f>'Page 1 - General Information'!$G$16</f>
        <v>3597</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115508003</v>
      </c>
      <c r="B4221" t="str">
        <f>'Page 1 - General Information'!$G$16</f>
        <v>3597</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115508003</v>
      </c>
      <c r="B4222" t="str">
        <f>'Page 1 - General Information'!$G$16</f>
        <v>3597</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115508003</v>
      </c>
      <c r="B4223" t="str">
        <f>'Page 1 - General Information'!$G$16</f>
        <v>3597</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115508003</v>
      </c>
      <c r="B4224" t="str">
        <f>'Page 1 - General Information'!$G$16</f>
        <v>3597</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115508003</v>
      </c>
      <c r="B4225" t="str">
        <f>'Page 1 - General Information'!$G$16</f>
        <v>3597</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115508003</v>
      </c>
      <c r="B4226" t="str">
        <f>'Page 1 - General Information'!$G$16</f>
        <v>3597</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115508003</v>
      </c>
      <c r="B4227" t="str">
        <f>'Page 1 - General Information'!$G$16</f>
        <v>3597</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115508003</v>
      </c>
      <c r="B4228" t="str">
        <f>'Page 1 - General Information'!$G$16</f>
        <v>3597</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115508003</v>
      </c>
      <c r="B4229" t="str">
        <f>'Page 1 - General Information'!$G$16</f>
        <v>3597</v>
      </c>
      <c r="C4229" s="394" t="s">
        <v>19151</v>
      </c>
      <c r="D4229"/>
      <c r="E4229"/>
      <c r="F4229"/>
      <c r="G4229"/>
      <c r="H4229"/>
      <c r="I4229"/>
      <c r="J4229"/>
      <c r="K4229"/>
      <c r="L4229"/>
      <c r="M4229"/>
      <c r="N4229" t="s">
        <v>4157</v>
      </c>
      <c r="O4229" s="395">
        <f>INDEX('Page 2 - Team Information'!$K$14:$AP$184,Y4229,X4229)</f>
        <v>1</v>
      </c>
      <c r="P4229"/>
      <c r="Q4229"/>
      <c r="R4229"/>
      <c r="S4229" t="s">
        <v>8264</v>
      </c>
      <c r="T4229"/>
      <c r="U4229"/>
      <c r="V4229"/>
      <c r="W4229"/>
      <c r="X4229" s="396">
        <v>25</v>
      </c>
      <c r="Y4229" s="396">
        <v>158</v>
      </c>
    </row>
    <row r="4230" spans="1:25" x14ac:dyDescent="0.25">
      <c r="A4230">
        <f>'Page 1 - General Information'!$G$12</f>
        <v>115508003</v>
      </c>
      <c r="B4230" t="str">
        <f>'Page 1 - General Information'!$G$16</f>
        <v>3597</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115508003</v>
      </c>
      <c r="B4231" t="str">
        <f>'Page 1 - General Information'!$G$16</f>
        <v>3597</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115508003</v>
      </c>
      <c r="B4232" t="str">
        <f>'Page 1 - General Information'!$G$16</f>
        <v>3597</v>
      </c>
      <c r="C4232" s="394" t="s">
        <v>19151</v>
      </c>
      <c r="D4232"/>
      <c r="E4232"/>
      <c r="F4232"/>
      <c r="G4232"/>
      <c r="H4232"/>
      <c r="I4232"/>
      <c r="J4232"/>
      <c r="K4232"/>
      <c r="L4232"/>
      <c r="M4232"/>
      <c r="N4232" s="273" t="s">
        <v>4146</v>
      </c>
      <c r="O4232" s="398"/>
      <c r="P4232"/>
      <c r="Q4232" s="399">
        <f>(INDEX('Page 2 - Team Information'!$K$14:$AP$184,Y4232,X4232)*100)</f>
        <v>2.5</v>
      </c>
      <c r="R4232"/>
      <c r="S4232" t="s">
        <v>8267</v>
      </c>
      <c r="T4232"/>
      <c r="U4232"/>
      <c r="V4232"/>
      <c r="W4232"/>
      <c r="X4232" s="396">
        <v>29</v>
      </c>
      <c r="Y4232" s="396">
        <v>158</v>
      </c>
    </row>
    <row r="4233" spans="1:25" x14ac:dyDescent="0.25">
      <c r="A4233">
        <f>'Page 1 - General Information'!$G$12</f>
        <v>115508003</v>
      </c>
      <c r="B4233" t="str">
        <f>'Page 1 - General Information'!$G$16</f>
        <v>3597</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115508003</v>
      </c>
      <c r="B4234" t="str">
        <f>'Page 1 - General Information'!$G$16</f>
        <v>3597</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115508003</v>
      </c>
      <c r="B4235" t="str">
        <f>'Page 1 - General Information'!$G$16</f>
        <v>3597</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115508003</v>
      </c>
      <c r="B4236" t="str">
        <f>'Page 1 - General Information'!$G$16</f>
        <v>3597</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115508003</v>
      </c>
      <c r="B4237" t="str">
        <f>'Page 1 - General Information'!$G$16</f>
        <v>3597</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115508003</v>
      </c>
      <c r="B4238" t="str">
        <f>'Page 1 - General Information'!$G$16</f>
        <v>3597</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115508003</v>
      </c>
      <c r="B4239" t="str">
        <f>'Page 1 - General Information'!$G$16</f>
        <v>3597</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115508003</v>
      </c>
      <c r="B4240" t="str">
        <f>'Page 1 - General Information'!$G$16</f>
        <v>3597</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115508003</v>
      </c>
      <c r="B4241" t="str">
        <f>'Page 1 - General Information'!$G$16</f>
        <v>3597</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115508003</v>
      </c>
      <c r="B4242" t="str">
        <f>'Page 1 - General Information'!$G$16</f>
        <v>3597</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115508003</v>
      </c>
      <c r="B4243" t="str">
        <f>'Page 1 - General Information'!$G$16</f>
        <v>3597</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115508003</v>
      </c>
      <c r="B4244" t="str">
        <f>'Page 1 - General Information'!$G$16</f>
        <v>3597</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115508003</v>
      </c>
      <c r="B4245" t="str">
        <f>'Page 1 - General Information'!$G$16</f>
        <v>3597</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115508003</v>
      </c>
      <c r="B4246" t="str">
        <f>'Page 1 - General Information'!$G$16</f>
        <v>3597</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115508003</v>
      </c>
      <c r="B4247" t="str">
        <f>'Page 1 - General Information'!$G$16</f>
        <v>3597</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115508003</v>
      </c>
      <c r="B4248" t="str">
        <f>'Page 1 - General Information'!$G$16</f>
        <v>3597</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115508003</v>
      </c>
      <c r="B4249" t="str">
        <f>'Page 1 - General Information'!$G$16</f>
        <v>3597</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115508003</v>
      </c>
      <c r="B4250" t="str">
        <f>'Page 1 - General Information'!$G$16</f>
        <v>3597</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115508003</v>
      </c>
      <c r="B4251" t="str">
        <f>'Page 1 - General Information'!$G$16</f>
        <v>3597</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115508003</v>
      </c>
      <c r="B4252" t="str">
        <f>'Page 1 - General Information'!$G$16</f>
        <v>3597</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115508003</v>
      </c>
      <c r="B4253" t="str">
        <f>'Page 1 - General Information'!$G$16</f>
        <v>3597</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115508003</v>
      </c>
      <c r="B4254" t="str">
        <f>'Page 1 - General Information'!$G$16</f>
        <v>3597</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115508003</v>
      </c>
      <c r="B4255" t="str">
        <f>'Page 1 - General Information'!$G$16</f>
        <v>3597</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115508003</v>
      </c>
      <c r="B4256" t="str">
        <f>'Page 1 - General Information'!$G$16</f>
        <v>3597</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115508003</v>
      </c>
      <c r="B4257" t="str">
        <f>'Page 1 - General Information'!$G$16</f>
        <v>3597</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115508003</v>
      </c>
      <c r="B4258" t="str">
        <f>'Page 1 - General Information'!$G$16</f>
        <v>3597</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115508003</v>
      </c>
      <c r="B4259" t="str">
        <f>'Page 1 - General Information'!$G$16</f>
        <v>3597</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115508003</v>
      </c>
      <c r="B4260" t="str">
        <f>'Page 1 - General Information'!$G$16</f>
        <v>3597</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115508003</v>
      </c>
      <c r="B4261" t="str">
        <f>'Page 1 - General Information'!$G$16</f>
        <v>3597</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115508003</v>
      </c>
      <c r="B4262" t="str">
        <f>'Page 1 - General Information'!$G$16</f>
        <v>3597</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115508003</v>
      </c>
      <c r="B4263" t="str">
        <f>'Page 1 - General Information'!$G$16</f>
        <v>3597</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115508003</v>
      </c>
      <c r="B4264" t="str">
        <f>'Page 1 - General Information'!$G$16</f>
        <v>3597</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115508003</v>
      </c>
      <c r="B4265" t="str">
        <f>'Page 1 - General Information'!$G$16</f>
        <v>3597</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115508003</v>
      </c>
      <c r="B4266" t="str">
        <f>'Page 1 - General Information'!$G$16</f>
        <v>3597</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115508003</v>
      </c>
      <c r="B4267" t="str">
        <f>'Page 1 - General Information'!$G$16</f>
        <v>3597</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115508003</v>
      </c>
      <c r="B4268" t="str">
        <f>'Page 1 - General Information'!$G$16</f>
        <v>3597</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115508003</v>
      </c>
      <c r="B4269" t="str">
        <f>'Page 1 - General Information'!$G$16</f>
        <v>3597</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115508003</v>
      </c>
      <c r="B4270" t="str">
        <f>'Page 1 - General Information'!$G$16</f>
        <v>3597</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115508003</v>
      </c>
      <c r="B4271" t="str">
        <f>'Page 1 - General Information'!$G$16</f>
        <v>3597</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115508003</v>
      </c>
      <c r="B4272" t="str">
        <f>'Page 1 - General Information'!$G$16</f>
        <v>3597</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115508003</v>
      </c>
      <c r="B4273" t="str">
        <f>'Page 1 - General Information'!$G$16</f>
        <v>3597</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115508003</v>
      </c>
      <c r="B4274" t="str">
        <f>'Page 1 - General Information'!$G$16</f>
        <v>3597</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115508003</v>
      </c>
      <c r="B4275" t="str">
        <f>'Page 1 - General Information'!$G$16</f>
        <v>3597</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115508003</v>
      </c>
      <c r="B4276" t="str">
        <f>'Page 1 - General Information'!$G$16</f>
        <v>3597</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115508003</v>
      </c>
      <c r="B4277" t="str">
        <f>'Page 1 - General Information'!$G$16</f>
        <v>3597</v>
      </c>
      <c r="C4277" s="394" t="s">
        <v>19151</v>
      </c>
      <c r="D4277"/>
      <c r="E4277"/>
      <c r="F4277"/>
      <c r="G4277"/>
      <c r="H4277"/>
      <c r="I4277"/>
      <c r="J4277"/>
      <c r="K4277"/>
      <c r="L4277"/>
      <c r="M4277"/>
      <c r="N4277" t="s">
        <v>4157</v>
      </c>
      <c r="O4277" s="395">
        <f>INDEX('Page 2 - Team Information'!$K$14:$AP$184,Y4277,X4277)</f>
        <v>1</v>
      </c>
      <c r="P4277"/>
      <c r="Q4277"/>
      <c r="R4277"/>
      <c r="S4277" t="s">
        <v>8304</v>
      </c>
      <c r="T4277"/>
      <c r="U4277"/>
      <c r="V4277"/>
      <c r="W4277"/>
      <c r="X4277" s="396">
        <v>25</v>
      </c>
      <c r="Y4277" s="396">
        <v>164</v>
      </c>
    </row>
    <row r="4278" spans="1:25" x14ac:dyDescent="0.25">
      <c r="A4278">
        <f>'Page 1 - General Information'!$G$12</f>
        <v>115508003</v>
      </c>
      <c r="B4278" t="str">
        <f>'Page 1 - General Information'!$G$16</f>
        <v>3597</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115508003</v>
      </c>
      <c r="B4279" t="str">
        <f>'Page 1 - General Information'!$G$16</f>
        <v>3597</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115508003</v>
      </c>
      <c r="B4280" t="str">
        <f>'Page 1 - General Information'!$G$16</f>
        <v>3597</v>
      </c>
      <c r="C4280" s="394" t="s">
        <v>19151</v>
      </c>
      <c r="D4280"/>
      <c r="E4280"/>
      <c r="F4280"/>
      <c r="G4280"/>
      <c r="H4280"/>
      <c r="I4280"/>
      <c r="J4280"/>
      <c r="K4280"/>
      <c r="L4280"/>
      <c r="M4280"/>
      <c r="N4280" s="273" t="s">
        <v>4146</v>
      </c>
      <c r="O4280" s="398"/>
      <c r="P4280"/>
      <c r="Q4280" s="399">
        <f>(INDEX('Page 2 - Team Information'!$K$14:$AP$184,Y4280,X4280)*100)</f>
        <v>2.5</v>
      </c>
      <c r="R4280"/>
      <c r="S4280" t="s">
        <v>8307</v>
      </c>
      <c r="T4280"/>
      <c r="U4280"/>
      <c r="V4280"/>
      <c r="W4280"/>
      <c r="X4280" s="396">
        <v>29</v>
      </c>
      <c r="Y4280" s="396">
        <v>164</v>
      </c>
    </row>
    <row r="4281" spans="1:25" x14ac:dyDescent="0.25">
      <c r="A4281">
        <f>'Page 1 - General Information'!$G$12</f>
        <v>115508003</v>
      </c>
      <c r="B4281" t="str">
        <f>'Page 1 - General Information'!$G$16</f>
        <v>3597</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115508003</v>
      </c>
      <c r="B4282" t="str">
        <f>'Page 1 - General Information'!$G$16</f>
        <v>3597</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115508003</v>
      </c>
      <c r="B4283" t="str">
        <f>'Page 1 - General Information'!$G$16</f>
        <v>3597</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115508003</v>
      </c>
      <c r="B4284" t="str">
        <f>'Page 1 - General Information'!$G$16</f>
        <v>3597</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115508003</v>
      </c>
      <c r="B4285" t="str">
        <f>'Page 1 - General Information'!$G$16</f>
        <v>3597</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115508003</v>
      </c>
      <c r="B4286" t="str">
        <f>'Page 1 - General Information'!$G$16</f>
        <v>3597</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115508003</v>
      </c>
      <c r="B4287" t="str">
        <f>'Page 1 - General Information'!$G$16</f>
        <v>3597</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115508003</v>
      </c>
      <c r="B4288" t="str">
        <f>'Page 1 - General Information'!$G$16</f>
        <v>3597</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115508003</v>
      </c>
      <c r="B4289" t="str">
        <f>'Page 1 - General Information'!$G$16</f>
        <v>3597</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115508003</v>
      </c>
      <c r="B4290" t="str">
        <f>'Page 1 - General Information'!$G$16</f>
        <v>3597</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115508003</v>
      </c>
      <c r="B4291" t="str">
        <f>'Page 1 - General Information'!$G$16</f>
        <v>3597</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115508003</v>
      </c>
      <c r="B4292" t="str">
        <f>'Page 1 - General Information'!$G$16</f>
        <v>3597</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115508003</v>
      </c>
      <c r="B4293" t="str">
        <f>'Page 1 - General Information'!$G$16</f>
        <v>3597</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115508003</v>
      </c>
      <c r="B4294" t="str">
        <f>'Page 1 - General Information'!$G$16</f>
        <v>3597</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115508003</v>
      </c>
      <c r="B4295" t="str">
        <f>'Page 1 - General Information'!$G$16</f>
        <v>3597</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115508003</v>
      </c>
      <c r="B4296" t="str">
        <f>'Page 1 - General Information'!$G$16</f>
        <v>3597</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115508003</v>
      </c>
      <c r="B4297" t="str">
        <f>'Page 1 - General Information'!$G$16</f>
        <v>3597</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115508003</v>
      </c>
      <c r="B4298" t="str">
        <f>'Page 1 - General Information'!$G$16</f>
        <v>3597</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115508003</v>
      </c>
      <c r="B4299" t="str">
        <f>'Page 1 - General Information'!$G$16</f>
        <v>3597</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115508003</v>
      </c>
      <c r="B4300" t="str">
        <f>'Page 1 - General Information'!$G$16</f>
        <v>3597</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115508003</v>
      </c>
      <c r="B4301" t="str">
        <f>'Page 1 - General Information'!$G$16</f>
        <v>3597</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115508003</v>
      </c>
      <c r="B4302" t="str">
        <f>'Page 1 - General Information'!$G$16</f>
        <v>3597</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115508003</v>
      </c>
      <c r="B4303" t="str">
        <f>'Page 1 - General Information'!$G$16</f>
        <v>3597</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115508003</v>
      </c>
      <c r="B4304" t="str">
        <f>'Page 1 - General Information'!$G$16</f>
        <v>3597</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115508003</v>
      </c>
      <c r="B4305" t="str">
        <f>'Page 1 - General Information'!$G$16</f>
        <v>3597</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115508003</v>
      </c>
      <c r="B4306" t="str">
        <f>'Page 1 - General Information'!$G$16</f>
        <v>3597</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115508003</v>
      </c>
      <c r="B4307" t="str">
        <f>'Page 1 - General Information'!$G$16</f>
        <v>3597</v>
      </c>
      <c r="C4307" s="394" t="s">
        <v>19151</v>
      </c>
      <c r="D4307"/>
      <c r="E4307"/>
      <c r="F4307"/>
      <c r="G4307"/>
      <c r="H4307"/>
      <c r="I4307"/>
      <c r="J4307"/>
      <c r="K4307"/>
      <c r="L4307"/>
      <c r="M4307"/>
      <c r="N4307" t="s">
        <v>4146</v>
      </c>
      <c r="O4307" s="398"/>
      <c r="P4307"/>
      <c r="Q4307" s="399">
        <f>('Page 2 - Team Information'!AM12)*100</f>
        <v>100.00000000000004</v>
      </c>
      <c r="R4307"/>
      <c r="S4307" t="s">
        <v>2874</v>
      </c>
      <c r="T4307"/>
      <c r="U4307"/>
      <c r="V4307"/>
      <c r="W4307"/>
      <c r="X4307" s="396"/>
      <c r="Y4307" s="396"/>
    </row>
    <row r="4308" spans="1:25" x14ac:dyDescent="0.25">
      <c r="A4308">
        <f>'Page 1 - General Information'!$G$12</f>
        <v>115508003</v>
      </c>
      <c r="B4308" t="str">
        <f>'Page 1 - General Information'!$G$16</f>
        <v>3597</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115508003</v>
      </c>
      <c r="B4309" t="str">
        <f>'Page 1 - General Information'!$G$16</f>
        <v>3597</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115508003</v>
      </c>
      <c r="B4310" t="str">
        <f>'Page 1 - General Information'!$G$16</f>
        <v>3597</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115508003</v>
      </c>
      <c r="B4311" t="str">
        <f>'Page 1 - General Information'!$G$16</f>
        <v>3597</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115508003</v>
      </c>
      <c r="B4312" t="str">
        <f>'Page 1 - General Information'!$G$16</f>
        <v>3597</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115508003</v>
      </c>
      <c r="B4313" t="str">
        <f>'Page 1 - General Information'!$G$16</f>
        <v>3597</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115508003</v>
      </c>
      <c r="B4314" t="str">
        <f>'Page 1 - General Information'!$G$16</f>
        <v>3597</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115508003</v>
      </c>
      <c r="B4315" t="str">
        <f>'Page 1 - General Information'!$G$16</f>
        <v>3597</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115508003</v>
      </c>
      <c r="B4316" t="str">
        <f>'Page 1 - General Information'!$G$16</f>
        <v>3597</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115508003</v>
      </c>
      <c r="B4317" t="str">
        <f>'Page 1 - General Information'!$G$16</f>
        <v>3597</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115508003</v>
      </c>
      <c r="B4318" t="str">
        <f>'Page 1 - General Information'!$G$16</f>
        <v>3597</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115508003</v>
      </c>
      <c r="B4319" t="str">
        <f>'Page 1 - General Information'!$G$16</f>
        <v>3597</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115508003</v>
      </c>
      <c r="B4320" t="str">
        <f>'Page 1 - General Information'!$G$16</f>
        <v>3597</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115508003</v>
      </c>
      <c r="B4321" t="str">
        <f>'Page 1 - General Information'!$G$16</f>
        <v>3597</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115508003</v>
      </c>
      <c r="B4322" t="str">
        <f>'Page 1 - General Information'!$G$16</f>
        <v>3597</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115508003</v>
      </c>
      <c r="B4323" t="str">
        <f>'Page 1 - General Information'!$G$16</f>
        <v>3597</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115508003</v>
      </c>
      <c r="B4324" t="str">
        <f>'Page 1 - General Information'!$G$16</f>
        <v>3597</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115508003</v>
      </c>
      <c r="B4325" t="str">
        <f>'Page 1 - General Information'!$G$16</f>
        <v>3597</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115508003</v>
      </c>
      <c r="B4326" t="str">
        <f>'Page 1 - General Information'!$G$16</f>
        <v>3597</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115508003</v>
      </c>
      <c r="B4327" t="str">
        <f>'Page 1 - General Information'!$G$16</f>
        <v>3597</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115508003</v>
      </c>
      <c r="B4328" t="str">
        <f>'Page 1 - General Information'!$G$16</f>
        <v>3597</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115508003</v>
      </c>
      <c r="B4329" t="str">
        <f>'Page 1 - General Information'!$G$16</f>
        <v>3597</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115508003</v>
      </c>
      <c r="B4330" t="str">
        <f>'Page 1 - General Information'!$G$16</f>
        <v>3597</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115508003</v>
      </c>
      <c r="B4331" t="str">
        <f>'Page 1 - General Information'!$G$16</f>
        <v>3597</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115508003</v>
      </c>
      <c r="B4332" t="str">
        <f>'Page 1 - General Information'!$G$16</f>
        <v>3597</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115508003</v>
      </c>
      <c r="B4333" t="str">
        <f>'Page 1 - General Information'!$G$16</f>
        <v>3597</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115508003</v>
      </c>
      <c r="B4334" t="str">
        <f>'Page 1 - General Information'!$G$16</f>
        <v>3597</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115508003</v>
      </c>
      <c r="B4335" t="str">
        <f>'Page 1 - General Information'!$G$16</f>
        <v>3597</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115508003</v>
      </c>
      <c r="B4336" t="str">
        <f>'Page 1 - General Information'!$G$16</f>
        <v>3597</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115508003</v>
      </c>
      <c r="B4337" t="str">
        <f>'Page 1 - General Information'!$G$16</f>
        <v>3597</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115508003</v>
      </c>
      <c r="B4338" t="str">
        <f>'Page 1 - General Information'!$G$16</f>
        <v>3597</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115508003</v>
      </c>
      <c r="B4339" t="str">
        <f>'Page 1 - General Information'!$G$16</f>
        <v>3597</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115508003</v>
      </c>
      <c r="B4340" t="str">
        <f>'Page 1 - General Information'!$G$16</f>
        <v>3597</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115508003</v>
      </c>
      <c r="B4341" t="str">
        <f>'Page 1 - General Information'!$G$16</f>
        <v>3597</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115508003</v>
      </c>
      <c r="B4342" t="str">
        <f>'Page 1 - General Information'!$G$16</f>
        <v>3597</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115508003</v>
      </c>
      <c r="B4343" t="str">
        <f>'Page 1 - General Information'!$G$16</f>
        <v>3597</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115508003</v>
      </c>
      <c r="B4344" t="str">
        <f>'Page 1 - General Information'!$G$16</f>
        <v>3597</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115508003</v>
      </c>
      <c r="B4345" t="str">
        <f>'Page 1 - General Information'!$G$16</f>
        <v>3597</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115508003</v>
      </c>
      <c r="B4346" t="str">
        <f>'Page 1 - General Information'!$G$16</f>
        <v>3597</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115508003</v>
      </c>
      <c r="B4347" t="str">
        <f>'Page 1 - General Information'!$G$16</f>
        <v>3597</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115508003</v>
      </c>
      <c r="B4348" t="str">
        <f>'Page 1 - General Information'!$G$16</f>
        <v>3597</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115508003</v>
      </c>
      <c r="B4349" t="str">
        <f>'Page 1 - General Information'!$G$16</f>
        <v>3597</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115508003</v>
      </c>
      <c r="B4350" t="str">
        <f>'Page 1 - General Information'!$G$16</f>
        <v>3597</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115508003</v>
      </c>
      <c r="B4351" t="str">
        <f>'Page 1 - General Information'!$G$16</f>
        <v>3597</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115508003</v>
      </c>
      <c r="B4352" t="str">
        <f>'Page 1 - General Information'!$G$16</f>
        <v>3597</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115508003</v>
      </c>
      <c r="B4353" t="str">
        <f>'Page 1 - General Information'!$G$16</f>
        <v>3597</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115508003</v>
      </c>
      <c r="B4354" t="str">
        <f>'Page 1 - General Information'!$G$16</f>
        <v>3597</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115508003</v>
      </c>
      <c r="B4355" t="str">
        <f>'Page 1 - General Information'!$G$16</f>
        <v>3597</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115508003</v>
      </c>
      <c r="B4356" t="str">
        <f>'Page 1 - General Information'!$G$16</f>
        <v>3597</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115508003</v>
      </c>
      <c r="B4357" t="str">
        <f>'Page 1 - General Information'!$G$16</f>
        <v>3597</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115508003</v>
      </c>
      <c r="B4358" t="str">
        <f>'Page 1 - General Information'!$G$16</f>
        <v>3597</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115508003</v>
      </c>
      <c r="B4359" t="str">
        <f>'Page 1 - General Information'!$G$16</f>
        <v>3597</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115508003</v>
      </c>
      <c r="B4360" t="str">
        <f>'Page 1 - General Information'!$G$16</f>
        <v>3597</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115508003</v>
      </c>
      <c r="B4361" t="str">
        <f>'Page 1 - General Information'!$G$16</f>
        <v>3597</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115508003</v>
      </c>
      <c r="B4362" t="str">
        <f>'Page 1 - General Information'!$G$16</f>
        <v>3597</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115508003</v>
      </c>
      <c r="B4363" t="str">
        <f>'Page 1 - General Information'!$G$16</f>
        <v>3597</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115508003</v>
      </c>
      <c r="B4364" t="str">
        <f>'Page 1 - General Information'!$G$16</f>
        <v>3597</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115508003</v>
      </c>
      <c r="B4365" t="str">
        <f>'Page 1 - General Information'!$G$16</f>
        <v>3597</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115508003</v>
      </c>
      <c r="B4366" t="str">
        <f>'Page 1 - General Information'!$G$16</f>
        <v>3597</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115508003</v>
      </c>
      <c r="B4367" t="str">
        <f>'Page 1 - General Information'!$G$16</f>
        <v>3597</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115508003</v>
      </c>
      <c r="B4368" t="str">
        <f>'Page 1 - General Information'!$G$16</f>
        <v>3597</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115508003</v>
      </c>
      <c r="B4369" t="str">
        <f>'Page 1 - General Information'!$G$16</f>
        <v>3597</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115508003</v>
      </c>
      <c r="B4370" t="str">
        <f>'Page 1 - General Information'!$G$16</f>
        <v>3597</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115508003</v>
      </c>
      <c r="B4371" t="str">
        <f>'Page 1 - General Information'!$G$16</f>
        <v>3597</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115508003</v>
      </c>
      <c r="B4372" t="str">
        <f>'Page 1 - General Information'!$G$16</f>
        <v>3597</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115508003</v>
      </c>
      <c r="B4373" t="str">
        <f>'Page 1 - General Information'!$G$16</f>
        <v>3597</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115508003</v>
      </c>
      <c r="B4374" t="str">
        <f>'Page 1 - General Information'!$G$16</f>
        <v>3597</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115508003</v>
      </c>
      <c r="B4375" t="str">
        <f>'Page 1 - General Information'!$G$16</f>
        <v>3597</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115508003</v>
      </c>
      <c r="B4376" t="str">
        <f>'Page 1 - General Information'!$G$16</f>
        <v>3597</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115508003</v>
      </c>
      <c r="B4377" t="str">
        <f>'Page 1 - General Information'!$G$16</f>
        <v>3597</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115508003</v>
      </c>
      <c r="B4378" t="str">
        <f>'Page 1 - General Information'!$G$16</f>
        <v>3597</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115508003</v>
      </c>
      <c r="B4379" t="str">
        <f>'Page 1 - General Information'!$G$16</f>
        <v>3597</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115508003</v>
      </c>
      <c r="B4380" t="str">
        <f>'Page 1 - General Information'!$G$16</f>
        <v>3597</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115508003</v>
      </c>
      <c r="B4381" t="str">
        <f>'Page 1 - General Information'!$G$16</f>
        <v>3597</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115508003</v>
      </c>
      <c r="B4382" t="str">
        <f>'Page 1 - General Information'!$G$16</f>
        <v>3597</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115508003</v>
      </c>
      <c r="B4383" t="str">
        <f>'Page 1 - General Information'!$G$16</f>
        <v>3597</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115508003</v>
      </c>
      <c r="B4384" t="str">
        <f>'Page 1 - General Information'!$G$16</f>
        <v>3597</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115508003</v>
      </c>
      <c r="B4385" t="str">
        <f>'Page 1 - General Information'!$G$16</f>
        <v>3597</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115508003</v>
      </c>
      <c r="B4386" t="str">
        <f>'Page 1 - General Information'!$G$16</f>
        <v>3597</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115508003</v>
      </c>
      <c r="B4387" t="str">
        <f>'Page 1 - General Information'!$G$16</f>
        <v>3597</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115508003</v>
      </c>
      <c r="B4388" t="str">
        <f>'Page 1 - General Information'!$G$16</f>
        <v>3597</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115508003</v>
      </c>
      <c r="B4389" t="str">
        <f>'Page 1 - General Information'!$G$16</f>
        <v>3597</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115508003</v>
      </c>
      <c r="B4390" t="str">
        <f>'Page 1 - General Information'!$G$16</f>
        <v>3597</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115508003</v>
      </c>
      <c r="B4391" t="str">
        <f>'Page 1 - General Information'!$G$16</f>
        <v>3597</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115508003</v>
      </c>
      <c r="B4392" t="str">
        <f>'Page 1 - General Information'!$G$16</f>
        <v>3597</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115508003</v>
      </c>
      <c r="B4393" t="str">
        <f>'Page 1 - General Information'!$G$16</f>
        <v>3597</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115508003</v>
      </c>
      <c r="B4394" t="str">
        <f>'Page 1 - General Information'!$G$16</f>
        <v>3597</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115508003</v>
      </c>
      <c r="B4395" t="str">
        <f>'Page 1 - General Information'!$G$16</f>
        <v>3597</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115508003</v>
      </c>
      <c r="B4396" t="str">
        <f>'Page 1 - General Information'!$G$16</f>
        <v>3597</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115508003</v>
      </c>
      <c r="B4397" t="str">
        <f>'Page 1 - General Information'!$G$16</f>
        <v>3597</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115508003</v>
      </c>
      <c r="B4398" t="str">
        <f>'Page 1 - General Information'!$G$16</f>
        <v>3597</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115508003</v>
      </c>
      <c r="B4399" t="str">
        <f>'Page 1 - General Information'!$G$16</f>
        <v>3597</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115508003</v>
      </c>
      <c r="B4400" t="str">
        <f>'Page 1 - General Information'!$G$16</f>
        <v>3597</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115508003</v>
      </c>
      <c r="B4401" t="str">
        <f>'Page 1 - General Information'!$G$16</f>
        <v>3597</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115508003</v>
      </c>
      <c r="B4402" t="str">
        <f>'Page 1 - General Information'!$G$16</f>
        <v>3597</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115508003</v>
      </c>
      <c r="B4403" t="str">
        <f>'Page 1 - General Information'!$G$16</f>
        <v>3597</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115508003</v>
      </c>
      <c r="B4404" t="str">
        <f>'Page 1 - General Information'!$G$16</f>
        <v>3597</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115508003</v>
      </c>
      <c r="B4405" t="str">
        <f>'Page 1 - General Information'!$G$16</f>
        <v>3597</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115508003</v>
      </c>
      <c r="B4406" t="str">
        <f>'Page 1 - General Information'!$G$16</f>
        <v>3597</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115508003</v>
      </c>
      <c r="B4407" t="str">
        <f>'Page 1 - General Information'!$G$16</f>
        <v>3597</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115508003</v>
      </c>
      <c r="B4408" t="str">
        <f>'Page 1 - General Information'!$G$16</f>
        <v>3597</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115508003</v>
      </c>
      <c r="B4409" t="str">
        <f>'Page 1 - General Information'!$G$16</f>
        <v>3597</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115508003</v>
      </c>
      <c r="B4410" t="str">
        <f>'Page 1 - General Information'!$G$16</f>
        <v>3597</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115508003</v>
      </c>
      <c r="B4411" t="str">
        <f>'Page 1 - General Information'!$G$16</f>
        <v>3597</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115508003</v>
      </c>
      <c r="B4412" t="str">
        <f>'Page 1 - General Information'!$G$16</f>
        <v>3597</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115508003</v>
      </c>
      <c r="B4413" t="str">
        <f>'Page 1 - General Information'!$G$16</f>
        <v>3597</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115508003</v>
      </c>
      <c r="B4414" t="str">
        <f>'Page 1 - General Information'!$G$16</f>
        <v>3597</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115508003</v>
      </c>
      <c r="B4415" t="str">
        <f>'Page 1 - General Information'!$G$16</f>
        <v>3597</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115508003</v>
      </c>
      <c r="B4416" t="str">
        <f>'Page 1 - General Information'!$G$16</f>
        <v>3597</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115508003</v>
      </c>
      <c r="B4417" t="str">
        <f>'Page 1 - General Information'!$G$16</f>
        <v>3597</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115508003</v>
      </c>
      <c r="B4418" t="str">
        <f>'Page 1 - General Information'!$G$16</f>
        <v>3597</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115508003</v>
      </c>
      <c r="B4419" t="str">
        <f>'Page 1 - General Information'!$G$16</f>
        <v>3597</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115508003</v>
      </c>
      <c r="B4420" t="str">
        <f>'Page 1 - General Information'!$G$16</f>
        <v>3597</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115508003</v>
      </c>
      <c r="B4421" t="str">
        <f>'Page 1 - General Information'!$G$16</f>
        <v>3597</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115508003</v>
      </c>
      <c r="B4422" t="str">
        <f>'Page 1 - General Information'!$G$16</f>
        <v>3597</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115508003</v>
      </c>
      <c r="B4423" t="str">
        <f>'Page 1 - General Information'!$G$16</f>
        <v>3597</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115508003</v>
      </c>
      <c r="B4424" t="str">
        <f>'Page 1 - General Information'!$G$16</f>
        <v>3597</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115508003</v>
      </c>
      <c r="B4425" t="str">
        <f>'Page 1 - General Information'!$G$16</f>
        <v>3597</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115508003</v>
      </c>
      <c r="B4426" t="str">
        <f>'Page 1 - General Information'!$G$16</f>
        <v>3597</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115508003</v>
      </c>
      <c r="B4427" t="str">
        <f>'Page 1 - General Information'!$G$16</f>
        <v>3597</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115508003</v>
      </c>
      <c r="B4428" t="str">
        <f>'Page 1 - General Information'!$G$16</f>
        <v>3597</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115508003</v>
      </c>
      <c r="B4429" t="str">
        <f>'Page 1 - General Information'!$G$16</f>
        <v>3597</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115508003</v>
      </c>
      <c r="B4430" t="str">
        <f>'Page 1 - General Information'!$G$16</f>
        <v>3597</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115508003</v>
      </c>
      <c r="B4431" t="str">
        <f>'Page 1 - General Information'!$G$16</f>
        <v>3597</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115508003</v>
      </c>
      <c r="B4432" t="str">
        <f>'Page 1 - General Information'!$G$16</f>
        <v>3597</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115508003</v>
      </c>
      <c r="B4433" t="str">
        <f>'Page 1 - General Information'!$G$16</f>
        <v>3597</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115508003</v>
      </c>
      <c r="B4434" t="str">
        <f>'Page 1 - General Information'!$G$16</f>
        <v>3597</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115508003</v>
      </c>
      <c r="B4435" t="str">
        <f>'Page 1 - General Information'!$G$16</f>
        <v>3597</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115508003</v>
      </c>
      <c r="B4436" t="str">
        <f>'Page 1 - General Information'!$G$16</f>
        <v>3597</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115508003</v>
      </c>
      <c r="B4437" t="str">
        <f>'Page 1 - General Information'!$G$16</f>
        <v>3597</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115508003</v>
      </c>
      <c r="B4438" t="str">
        <f>'Page 1 - General Information'!$G$16</f>
        <v>3597</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115508003</v>
      </c>
      <c r="B4439" t="str">
        <f>'Page 1 - General Information'!$G$16</f>
        <v>3597</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115508003</v>
      </c>
      <c r="B4440" t="str">
        <f>'Page 1 - General Information'!$G$16</f>
        <v>3597</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115508003</v>
      </c>
      <c r="B4441" t="str">
        <f>'Page 1 - General Information'!$G$16</f>
        <v>3597</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115508003</v>
      </c>
      <c r="B4442" t="str">
        <f>'Page 1 - General Information'!$G$16</f>
        <v>3597</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115508003</v>
      </c>
      <c r="B4443" t="str">
        <f>'Page 1 - General Information'!$G$16</f>
        <v>3597</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115508003</v>
      </c>
      <c r="B4444" t="str">
        <f>'Page 1 - General Information'!$G$16</f>
        <v>3597</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115508003</v>
      </c>
      <c r="B4445" t="str">
        <f>'Page 1 - General Information'!$G$16</f>
        <v>3597</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115508003</v>
      </c>
      <c r="B4446" t="str">
        <f>'Page 1 - General Information'!$G$16</f>
        <v>3597</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115508003</v>
      </c>
      <c r="B4447" t="str">
        <f>'Page 1 - General Information'!$G$16</f>
        <v>3597</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115508003</v>
      </c>
      <c r="B4448" t="str">
        <f>'Page 1 - General Information'!$G$16</f>
        <v>3597</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115508003</v>
      </c>
      <c r="B4449" t="str">
        <f>'Page 1 - General Information'!$G$16</f>
        <v>3597</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115508003</v>
      </c>
      <c r="B4450" t="str">
        <f>'Page 1 - General Information'!$G$16</f>
        <v>3597</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115508003</v>
      </c>
      <c r="B4451" t="str">
        <f>'Page 1 - General Information'!$G$16</f>
        <v>3597</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115508003</v>
      </c>
      <c r="B4452" t="str">
        <f>'Page 1 - General Information'!$G$16</f>
        <v>3597</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115508003</v>
      </c>
      <c r="B4453" t="str">
        <f>'Page 1 - General Information'!$G$16</f>
        <v>3597</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115508003</v>
      </c>
      <c r="B4454" t="str">
        <f>'Page 1 - General Information'!$G$16</f>
        <v>3597</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115508003</v>
      </c>
      <c r="B4455" t="str">
        <f>'Page 1 - General Information'!$G$16</f>
        <v>3597</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115508003</v>
      </c>
      <c r="B4456" t="str">
        <f>'Page 1 - General Information'!$G$16</f>
        <v>3597</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115508003</v>
      </c>
      <c r="B4457" t="str">
        <f>'Page 1 - General Information'!$G$16</f>
        <v>3597</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115508003</v>
      </c>
      <c r="B4458" t="str">
        <f>'Page 1 - General Information'!$G$16</f>
        <v>3597</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115508003</v>
      </c>
      <c r="B4459" t="str">
        <f>'Page 1 - General Information'!$G$16</f>
        <v>3597</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115508003</v>
      </c>
      <c r="B4460" t="str">
        <f>'Page 1 - General Information'!$G$16</f>
        <v>3597</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115508003</v>
      </c>
      <c r="B4461" t="str">
        <f>'Page 1 - General Information'!$G$16</f>
        <v>3597</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115508003</v>
      </c>
      <c r="B4462" t="str">
        <f>'Page 1 - General Information'!$G$16</f>
        <v>3597</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115508003</v>
      </c>
      <c r="B4463" t="str">
        <f>'Page 1 - General Information'!$G$16</f>
        <v>3597</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115508003</v>
      </c>
      <c r="B4464" t="str">
        <f>'Page 1 - General Information'!$G$16</f>
        <v>3597</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115508003</v>
      </c>
      <c r="B4465" t="str">
        <f>'Page 1 - General Information'!$G$16</f>
        <v>3597</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115508003</v>
      </c>
      <c r="B4466" t="str">
        <f>'Page 1 - General Information'!$G$16</f>
        <v>3597</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115508003</v>
      </c>
      <c r="B4467" t="str">
        <f>'Page 1 - General Information'!$G$16</f>
        <v>3597</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115508003</v>
      </c>
      <c r="B4468" t="str">
        <f>'Page 1 - General Information'!$G$16</f>
        <v>3597</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115508003</v>
      </c>
      <c r="B4469" t="str">
        <f>'Page 1 - General Information'!$G$16</f>
        <v>3597</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115508003</v>
      </c>
      <c r="B4470" t="str">
        <f>'Page 1 - General Information'!$G$16</f>
        <v>3597</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115508003</v>
      </c>
      <c r="B4471" t="str">
        <f>'Page 1 - General Information'!$G$16</f>
        <v>3597</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115508003</v>
      </c>
      <c r="B4472" t="str">
        <f>'Page 1 - General Information'!$G$16</f>
        <v>3597</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115508003</v>
      </c>
      <c r="B4473" t="str">
        <f>'Page 1 - General Information'!$G$16</f>
        <v>3597</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115508003</v>
      </c>
      <c r="B4474" t="str">
        <f>'Page 1 - General Information'!$G$16</f>
        <v>3597</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115508003</v>
      </c>
      <c r="B4475" t="str">
        <f>'Page 1 - General Information'!$G$16</f>
        <v>3597</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115508003</v>
      </c>
      <c r="B4476" t="str">
        <f>'Page 1 - General Information'!$G$16</f>
        <v>3597</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115508003</v>
      </c>
      <c r="B4477" t="str">
        <f>'Page 1 - General Information'!$G$16</f>
        <v>3597</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115508003</v>
      </c>
      <c r="B4478" t="str">
        <f>'Page 1 - General Information'!$G$16</f>
        <v>3597</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115508003</v>
      </c>
      <c r="B4479" t="str">
        <f>'Page 1 - General Information'!$G$16</f>
        <v>3597</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115508003</v>
      </c>
      <c r="B4480" t="str">
        <f>'Page 1 - General Information'!$G$16</f>
        <v>3597</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115508003</v>
      </c>
      <c r="B4481" t="str">
        <f>'Page 1 - General Information'!$G$16</f>
        <v>3597</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115508003</v>
      </c>
      <c r="B4482" t="str">
        <f>'Page 1 - General Information'!$G$16</f>
        <v>3597</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115508003</v>
      </c>
      <c r="B4483" t="str">
        <f>'Page 1 - General Information'!$G$16</f>
        <v>3597</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115508003</v>
      </c>
      <c r="B4484" t="str">
        <f>'Page 1 - General Information'!$G$16</f>
        <v>3597</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115508003</v>
      </c>
      <c r="B4485" t="str">
        <f>'Page 1 - General Information'!$G$16</f>
        <v>3597</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115508003</v>
      </c>
      <c r="B4486" t="str">
        <f>'Page 1 - General Information'!$G$16</f>
        <v>3597</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115508003</v>
      </c>
      <c r="B4487" t="str">
        <f>'Page 1 - General Information'!$G$16</f>
        <v>3597</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115508003</v>
      </c>
      <c r="B4488" t="str">
        <f>'Page 1 - General Information'!$G$16</f>
        <v>3597</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115508003</v>
      </c>
      <c r="B4489" t="str">
        <f>'Page 1 - General Information'!$G$16</f>
        <v>3597</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115508003</v>
      </c>
      <c r="B4490" t="str">
        <f>'Page 1 - General Information'!$G$16</f>
        <v>3597</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115508003</v>
      </c>
      <c r="B4491" t="str">
        <f>'Page 1 - General Information'!$G$16</f>
        <v>3597</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115508003</v>
      </c>
      <c r="B4492" t="str">
        <f>'Page 1 - General Information'!$G$16</f>
        <v>3597</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115508003</v>
      </c>
      <c r="B4493" t="str">
        <f>'Page 1 - General Information'!$G$16</f>
        <v>3597</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115508003</v>
      </c>
      <c r="B4494" t="str">
        <f>'Page 1 - General Information'!$G$16</f>
        <v>3597</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115508003</v>
      </c>
      <c r="B4495" t="str">
        <f>'Page 1 - General Information'!$G$16</f>
        <v>3597</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115508003</v>
      </c>
      <c r="B4496" t="str">
        <f>'Page 1 - General Information'!$G$16</f>
        <v>3597</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115508003</v>
      </c>
      <c r="B4497" t="str">
        <f>'Page 1 - General Information'!$G$16</f>
        <v>3597</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115508003</v>
      </c>
      <c r="B4498" t="str">
        <f>'Page 1 - General Information'!$G$16</f>
        <v>3597</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115508003</v>
      </c>
      <c r="B4499" t="str">
        <f>'Page 1 - General Information'!$G$16</f>
        <v>3597</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115508003</v>
      </c>
      <c r="B4500" t="str">
        <f>'Page 1 - General Information'!$G$16</f>
        <v>3597</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115508003</v>
      </c>
      <c r="B4501" t="str">
        <f>'Page 1 - General Information'!$G$16</f>
        <v>3597</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115508003</v>
      </c>
      <c r="B4502" t="str">
        <f>'Page 1 - General Information'!$G$16</f>
        <v>3597</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115508003</v>
      </c>
      <c r="B4503" t="str">
        <f>'Page 1 - General Information'!$G$16</f>
        <v>3597</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115508003</v>
      </c>
      <c r="B4504" t="str">
        <f>'Page 1 - General Information'!$G$16</f>
        <v>3597</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115508003</v>
      </c>
      <c r="B4505" t="str">
        <f>'Page 1 - General Information'!$G$16</f>
        <v>3597</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115508003</v>
      </c>
      <c r="B4506" t="str">
        <f>'Page 1 - General Information'!$G$16</f>
        <v>3597</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115508003</v>
      </c>
      <c r="B4507" t="str">
        <f>'Page 1 - General Information'!$G$16</f>
        <v>3597</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115508003</v>
      </c>
      <c r="B4508" t="str">
        <f>'Page 1 - General Information'!$G$16</f>
        <v>3597</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115508003</v>
      </c>
      <c r="B4509" t="str">
        <f>'Page 1 - General Information'!$G$16</f>
        <v>3597</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115508003</v>
      </c>
      <c r="B4510" t="str">
        <f>'Page 1 - General Information'!$G$16</f>
        <v>3597</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115508003</v>
      </c>
      <c r="B4511" t="str">
        <f>'Page 1 - General Information'!$G$16</f>
        <v>3597</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115508003</v>
      </c>
      <c r="B4512" t="str">
        <f>'Page 1 - General Information'!$G$16</f>
        <v>3597</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115508003</v>
      </c>
      <c r="B4513" t="str">
        <f>'Page 1 - General Information'!$G$16</f>
        <v>3597</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115508003</v>
      </c>
      <c r="B4514" t="str">
        <f>'Page 1 - General Information'!$G$16</f>
        <v>3597</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115508003</v>
      </c>
      <c r="B4515" t="str">
        <f>'Page 1 - General Information'!$G$16</f>
        <v>3597</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115508003</v>
      </c>
      <c r="B4516" t="str">
        <f>'Page 1 - General Information'!$G$16</f>
        <v>3597</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115508003</v>
      </c>
      <c r="B4517" t="str">
        <f>'Page 1 - General Information'!$G$16</f>
        <v>3597</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115508003</v>
      </c>
      <c r="B4518" t="str">
        <f>'Page 1 - General Information'!$G$16</f>
        <v>3597</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115508003</v>
      </c>
      <c r="B4519" t="str">
        <f>'Page 1 - General Information'!$G$16</f>
        <v>3597</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115508003</v>
      </c>
      <c r="B4520" t="str">
        <f>'Page 1 - General Information'!$G$16</f>
        <v>3597</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115508003</v>
      </c>
      <c r="B4521" t="str">
        <f>'Page 1 - General Information'!$G$16</f>
        <v>3597</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115508003</v>
      </c>
      <c r="B4522" t="str">
        <f>'Page 1 - General Information'!$G$16</f>
        <v>3597</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115508003</v>
      </c>
      <c r="B4523" t="str">
        <f>'Page 1 - General Information'!$G$16</f>
        <v>3597</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115508003</v>
      </c>
      <c r="B4524" t="str">
        <f>'Page 1 - General Information'!$G$16</f>
        <v>3597</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115508003</v>
      </c>
      <c r="B4525" t="str">
        <f>'Page 1 - General Information'!$G$16</f>
        <v>3597</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115508003</v>
      </c>
      <c r="B4526" t="str">
        <f>'Page 1 - General Information'!$G$16</f>
        <v>3597</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115508003</v>
      </c>
      <c r="B4527" t="str">
        <f>'Page 1 - General Information'!$G$16</f>
        <v>3597</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115508003</v>
      </c>
      <c r="B4528" t="str">
        <f>'Page 1 - General Information'!$G$16</f>
        <v>3597</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115508003</v>
      </c>
      <c r="B4529" t="str">
        <f>'Page 1 - General Information'!$G$16</f>
        <v>3597</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115508003</v>
      </c>
      <c r="B4530" t="str">
        <f>'Page 1 - General Information'!$G$16</f>
        <v>3597</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115508003</v>
      </c>
      <c r="B4531" t="str">
        <f>'Page 1 - General Information'!$G$16</f>
        <v>3597</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115508003</v>
      </c>
      <c r="B4532" t="str">
        <f>'Page 1 - General Information'!$G$16</f>
        <v>3597</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115508003</v>
      </c>
      <c r="B4533" t="str">
        <f>'Page 1 - General Information'!$G$16</f>
        <v>3597</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115508003</v>
      </c>
      <c r="B4534" t="str">
        <f>'Page 1 - General Information'!$G$16</f>
        <v>3597</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115508003</v>
      </c>
      <c r="B4535" t="str">
        <f>'Page 1 - General Information'!$G$16</f>
        <v>3597</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115508003</v>
      </c>
      <c r="B4536" t="str">
        <f>'Page 1 - General Information'!$G$16</f>
        <v>3597</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115508003</v>
      </c>
      <c r="B4537" t="str">
        <f>'Page 1 - General Information'!$G$16</f>
        <v>3597</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115508003</v>
      </c>
      <c r="B4538" t="str">
        <f>'Page 1 - General Information'!$G$16</f>
        <v>3597</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115508003</v>
      </c>
      <c r="B4539" t="str">
        <f>'Page 1 - General Information'!$G$16</f>
        <v>3597</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115508003</v>
      </c>
      <c r="B4540" t="str">
        <f>'Page 1 - General Information'!$G$16</f>
        <v>3597</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115508003</v>
      </c>
      <c r="B4541" t="str">
        <f>'Page 1 - General Information'!$G$16</f>
        <v>3597</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115508003</v>
      </c>
      <c r="B4542" t="str">
        <f>'Page 1 - General Information'!$G$16</f>
        <v>3597</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115508003</v>
      </c>
      <c r="B4543" t="str">
        <f>'Page 1 - General Information'!$G$16</f>
        <v>3597</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115508003</v>
      </c>
      <c r="B4544" t="str">
        <f>'Page 1 - General Information'!$G$16</f>
        <v>3597</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115508003</v>
      </c>
      <c r="B4545" t="str">
        <f>'Page 1 - General Information'!$G$16</f>
        <v>3597</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115508003</v>
      </c>
      <c r="B4546" t="str">
        <f>'Page 1 - General Information'!$G$16</f>
        <v>3597</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115508003</v>
      </c>
      <c r="B4547" t="str">
        <f>'Page 1 - General Information'!$G$16</f>
        <v>3597</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115508003</v>
      </c>
      <c r="B4548" t="str">
        <f>'Page 1 - General Information'!$G$16</f>
        <v>3597</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115508003</v>
      </c>
      <c r="B4549" t="str">
        <f>'Page 1 - General Information'!$G$16</f>
        <v>3597</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115508003</v>
      </c>
      <c r="B4550" t="str">
        <f>'Page 1 - General Information'!$G$16</f>
        <v>3597</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115508003</v>
      </c>
      <c r="B4551" t="str">
        <f>'Page 1 - General Information'!$G$16</f>
        <v>3597</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115508003</v>
      </c>
      <c r="B4552" t="str">
        <f>'Page 1 - General Information'!$G$16</f>
        <v>3597</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115508003</v>
      </c>
      <c r="B4553" t="str">
        <f>'Page 1 - General Information'!$G$16</f>
        <v>3597</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115508003</v>
      </c>
      <c r="B4554" t="str">
        <f>'Page 1 - General Information'!$G$16</f>
        <v>3597</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115508003</v>
      </c>
      <c r="B4555" t="str">
        <f>'Page 1 - General Information'!$G$16</f>
        <v>3597</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115508003</v>
      </c>
      <c r="B4556" t="str">
        <f>'Page 1 - General Information'!$G$16</f>
        <v>3597</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115508003</v>
      </c>
      <c r="B4557" t="str">
        <f>'Page 1 - General Information'!$G$16</f>
        <v>3597</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115508003</v>
      </c>
      <c r="B4558" t="str">
        <f>'Page 1 - General Information'!$G$16</f>
        <v>3597</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115508003</v>
      </c>
      <c r="B4559" t="str">
        <f>'Page 1 - General Information'!$G$16</f>
        <v>3597</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115508003</v>
      </c>
      <c r="B4560" t="str">
        <f>'Page 1 - General Information'!$G$16</f>
        <v>3597</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115508003</v>
      </c>
      <c r="B4561" t="str">
        <f>'Page 1 - General Information'!$G$16</f>
        <v>3597</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115508003</v>
      </c>
      <c r="B4562" t="str">
        <f>'Page 1 - General Information'!$G$16</f>
        <v>3597</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115508003</v>
      </c>
      <c r="B4563" t="str">
        <f>'Page 1 - General Information'!$G$16</f>
        <v>3597</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115508003</v>
      </c>
      <c r="B4564" t="str">
        <f>'Page 1 - General Information'!$G$16</f>
        <v>3597</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115508003</v>
      </c>
      <c r="B4565" t="str">
        <f>'Page 1 - General Information'!$G$16</f>
        <v>3597</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115508003</v>
      </c>
      <c r="B4566" t="str">
        <f>'Page 1 - General Information'!$G$16</f>
        <v>3597</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115508003</v>
      </c>
      <c r="B4567" t="str">
        <f>'Page 1 - General Information'!$G$16</f>
        <v>3597</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115508003</v>
      </c>
      <c r="B4568" t="str">
        <f>'Page 1 - General Information'!$G$16</f>
        <v>3597</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115508003</v>
      </c>
      <c r="B4569" t="str">
        <f>'Page 1 - General Information'!$G$16</f>
        <v>3597</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115508003</v>
      </c>
      <c r="B4570" t="str">
        <f>'Page 1 - General Information'!$G$16</f>
        <v>3597</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115508003</v>
      </c>
      <c r="B4571" t="str">
        <f>'Page 1 - General Information'!$G$16</f>
        <v>3597</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115508003</v>
      </c>
      <c r="B4572" t="str">
        <f>'Page 1 - General Information'!$G$16</f>
        <v>3597</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115508003</v>
      </c>
      <c r="B4573" t="str">
        <f>'Page 1 - General Information'!$G$16</f>
        <v>3597</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115508003</v>
      </c>
      <c r="B4574" t="str">
        <f>'Page 1 - General Information'!$G$16</f>
        <v>3597</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115508003</v>
      </c>
      <c r="B4575" t="str">
        <f>'Page 1 - General Information'!$G$16</f>
        <v>3597</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115508003</v>
      </c>
      <c r="B4576" t="str">
        <f>'Page 1 - General Information'!$G$16</f>
        <v>3597</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115508003</v>
      </c>
      <c r="B4577" t="str">
        <f>'Page 1 - General Information'!$G$16</f>
        <v>3597</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115508003</v>
      </c>
      <c r="B4578" t="str">
        <f>'Page 1 - General Information'!$G$16</f>
        <v>3597</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115508003</v>
      </c>
      <c r="B4579" t="str">
        <f>'Page 1 - General Information'!$G$16</f>
        <v>3597</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115508003</v>
      </c>
      <c r="B4580" t="str">
        <f>'Page 1 - General Information'!$G$16</f>
        <v>3597</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115508003</v>
      </c>
      <c r="B4581" t="str">
        <f>'Page 1 - General Information'!$G$16</f>
        <v>3597</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115508003</v>
      </c>
      <c r="B4582" t="str">
        <f>'Page 1 - General Information'!$G$16</f>
        <v>3597</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115508003</v>
      </c>
      <c r="B4583" t="str">
        <f>'Page 1 - General Information'!$G$16</f>
        <v>3597</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115508003</v>
      </c>
      <c r="B4584" t="str">
        <f>'Page 1 - General Information'!$G$16</f>
        <v>3597</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115508003</v>
      </c>
      <c r="B4585" t="str">
        <f>'Page 1 - General Information'!$G$16</f>
        <v>3597</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115508003</v>
      </c>
      <c r="B4586" t="str">
        <f>'Page 1 - General Information'!$G$16</f>
        <v>3597</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115508003</v>
      </c>
      <c r="B4587" t="str">
        <f>'Page 1 - General Information'!$G$16</f>
        <v>3597</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115508003</v>
      </c>
      <c r="B4588" t="str">
        <f>'Page 1 - General Information'!$G$16</f>
        <v>3597</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115508003</v>
      </c>
      <c r="B4589" t="str">
        <f>'Page 1 - General Information'!$G$16</f>
        <v>3597</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115508003</v>
      </c>
      <c r="B4590" t="str">
        <f>'Page 1 - General Information'!$G$16</f>
        <v>3597</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115508003</v>
      </c>
      <c r="B4591" t="str">
        <f>'Page 1 - General Information'!$G$16</f>
        <v>3597</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115508003</v>
      </c>
      <c r="B4592" t="str">
        <f>'Page 1 - General Information'!$G$16</f>
        <v>3597</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115508003</v>
      </c>
      <c r="B4593" t="str">
        <f>'Page 1 - General Information'!$G$16</f>
        <v>3597</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115508003</v>
      </c>
      <c r="B4594" t="str">
        <f>'Page 1 - General Information'!$G$16</f>
        <v>3597</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115508003</v>
      </c>
      <c r="B4595" t="str">
        <f>'Page 1 - General Information'!$G$16</f>
        <v>3597</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115508003</v>
      </c>
      <c r="B4596" t="str">
        <f>'Page 1 - General Information'!$G$16</f>
        <v>3597</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115508003</v>
      </c>
      <c r="B4597" t="str">
        <f>'Page 1 - General Information'!$G$16</f>
        <v>3597</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115508003</v>
      </c>
      <c r="B4598" t="str">
        <f>'Page 1 - General Information'!$G$16</f>
        <v>3597</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115508003</v>
      </c>
      <c r="B4599" t="str">
        <f>'Page 1 - General Information'!$G$16</f>
        <v>3597</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115508003</v>
      </c>
      <c r="B4600" t="str">
        <f>'Page 1 - General Information'!$G$16</f>
        <v>3597</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115508003</v>
      </c>
      <c r="B4601" t="str">
        <f>'Page 1 - General Information'!$G$16</f>
        <v>3597</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115508003</v>
      </c>
      <c r="B4602" t="str">
        <f>'Page 1 - General Information'!$G$16</f>
        <v>3597</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115508003</v>
      </c>
      <c r="B4603" t="str">
        <f>'Page 1 - General Information'!$G$16</f>
        <v>3597</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115508003</v>
      </c>
      <c r="B4604" t="str">
        <f>'Page 1 - General Information'!$G$16</f>
        <v>3597</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115508003</v>
      </c>
      <c r="B4605" t="str">
        <f>'Page 1 - General Information'!$G$16</f>
        <v>3597</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115508003</v>
      </c>
      <c r="B4606" t="str">
        <f>'Page 1 - General Information'!$G$16</f>
        <v>3597</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115508003</v>
      </c>
      <c r="B4607" t="str">
        <f>'Page 1 - General Information'!$G$16</f>
        <v>3597</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115508003</v>
      </c>
      <c r="B4608" t="str">
        <f>'Page 1 - General Information'!$G$16</f>
        <v>3597</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115508003</v>
      </c>
      <c r="B4609" t="str">
        <f>'Page 1 - General Information'!$G$16</f>
        <v>3597</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115508003</v>
      </c>
      <c r="B4610" t="str">
        <f>'Page 1 - General Information'!$G$16</f>
        <v>3597</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115508003</v>
      </c>
      <c r="B4611" t="str">
        <f>'Page 1 - General Information'!$G$16</f>
        <v>3597</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115508003</v>
      </c>
      <c r="B4612" t="str">
        <f>'Page 1 - General Information'!$G$16</f>
        <v>3597</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115508003</v>
      </c>
      <c r="B4613" t="str">
        <f>'Page 1 - General Information'!$G$16</f>
        <v>3597</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115508003</v>
      </c>
      <c r="B4614" t="str">
        <f>'Page 1 - General Information'!$G$16</f>
        <v>3597</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115508003</v>
      </c>
      <c r="B4615" t="str">
        <f>'Page 1 - General Information'!$G$16</f>
        <v>3597</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115508003</v>
      </c>
      <c r="B4616" t="str">
        <f>'Page 1 - General Information'!$G$16</f>
        <v>3597</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115508003</v>
      </c>
      <c r="B4617" t="str">
        <f>'Page 1 - General Information'!$G$16</f>
        <v>3597</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115508003</v>
      </c>
      <c r="B4618" t="str">
        <f>'Page 1 - General Information'!$G$16</f>
        <v>3597</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115508003</v>
      </c>
      <c r="B4619" t="str">
        <f>'Page 1 - General Information'!$G$16</f>
        <v>3597</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115508003</v>
      </c>
      <c r="B4620" t="str">
        <f>'Page 1 - General Information'!$G$16</f>
        <v>3597</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115508003</v>
      </c>
      <c r="B4621" t="str">
        <f>'Page 1 - General Information'!$G$16</f>
        <v>3597</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115508003</v>
      </c>
      <c r="B4622" t="str">
        <f>'Page 1 - General Information'!$G$16</f>
        <v>3597</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115508003</v>
      </c>
      <c r="B4623" t="str">
        <f>'Page 1 - General Information'!$G$16</f>
        <v>3597</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115508003</v>
      </c>
      <c r="B4624" t="str">
        <f>'Page 1 - General Information'!$G$16</f>
        <v>3597</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115508003</v>
      </c>
      <c r="B4625" t="str">
        <f>'Page 1 - General Information'!$G$16</f>
        <v>3597</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115508003</v>
      </c>
      <c r="B4626" t="str">
        <f>'Page 1 - General Information'!$G$16</f>
        <v>3597</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115508003</v>
      </c>
      <c r="B4627" t="str">
        <f>'Page 1 - General Information'!$G$16</f>
        <v>3597</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115508003</v>
      </c>
      <c r="B4628" t="str">
        <f>'Page 1 - General Information'!$G$16</f>
        <v>3597</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115508003</v>
      </c>
      <c r="B4629" t="str">
        <f>'Page 1 - General Information'!$G$16</f>
        <v>3597</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115508003</v>
      </c>
      <c r="B4630" t="str">
        <f>'Page 1 - General Information'!$G$16</f>
        <v>3597</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115508003</v>
      </c>
      <c r="B4631" t="str">
        <f>'Page 1 - General Information'!$G$16</f>
        <v>3597</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115508003</v>
      </c>
      <c r="B4632" t="str">
        <f>'Page 1 - General Information'!$G$16</f>
        <v>3597</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115508003</v>
      </c>
      <c r="B4633" t="str">
        <f>'Page 1 - General Information'!$G$16</f>
        <v>3597</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115508003</v>
      </c>
      <c r="B4634" t="str">
        <f>'Page 1 - General Information'!$G$16</f>
        <v>3597</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115508003</v>
      </c>
      <c r="B4635" t="str">
        <f>'Page 1 - General Information'!$G$16</f>
        <v>3597</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115508003</v>
      </c>
      <c r="B4636" t="str">
        <f>'Page 1 - General Information'!$G$16</f>
        <v>3597</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115508003</v>
      </c>
      <c r="B4637" t="str">
        <f>'Page 1 - General Information'!$G$16</f>
        <v>3597</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115508003</v>
      </c>
      <c r="B4638" t="str">
        <f>'Page 1 - General Information'!$G$16</f>
        <v>3597</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115508003</v>
      </c>
      <c r="B4639" t="str">
        <f>'Page 1 - General Information'!$G$16</f>
        <v>3597</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115508003</v>
      </c>
      <c r="B4640" t="str">
        <f>'Page 1 - General Information'!$G$16</f>
        <v>3597</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115508003</v>
      </c>
      <c r="B4641" t="str">
        <f>'Page 1 - General Information'!$G$16</f>
        <v>3597</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115508003</v>
      </c>
      <c r="B4642" t="str">
        <f>'Page 1 - General Information'!$G$16</f>
        <v>3597</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115508003</v>
      </c>
      <c r="B4643" t="str">
        <f>'Page 1 - General Information'!$G$16</f>
        <v>3597</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115508003</v>
      </c>
      <c r="B4644" t="str">
        <f>'Page 1 - General Information'!$G$16</f>
        <v>3597</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115508003</v>
      </c>
      <c r="B4645" t="str">
        <f>'Page 1 - General Information'!$G$16</f>
        <v>3597</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115508003</v>
      </c>
      <c r="B4646" t="str">
        <f>'Page 1 - General Information'!$G$16</f>
        <v>3597</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115508003</v>
      </c>
      <c r="B4647" t="str">
        <f>'Page 1 - General Information'!$G$16</f>
        <v>3597</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115508003</v>
      </c>
      <c r="B4648" t="str">
        <f>'Page 1 - General Information'!$G$16</f>
        <v>3597</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115508003</v>
      </c>
      <c r="B4649" t="str">
        <f>'Page 1 - General Information'!$G$16</f>
        <v>3597</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115508003</v>
      </c>
      <c r="B4650" t="str">
        <f>'Page 1 - General Information'!$G$16</f>
        <v>3597</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115508003</v>
      </c>
      <c r="B4651" t="str">
        <f>'Page 1 - General Information'!$G$16</f>
        <v>3597</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115508003</v>
      </c>
      <c r="B4652" t="str">
        <f>'Page 1 - General Information'!$G$16</f>
        <v>3597</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115508003</v>
      </c>
      <c r="B4653" t="str">
        <f>'Page 1 - General Information'!$G$16</f>
        <v>3597</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115508003</v>
      </c>
      <c r="B4654" t="str">
        <f>'Page 1 - General Information'!$G$16</f>
        <v>3597</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115508003</v>
      </c>
      <c r="B4655" t="str">
        <f>'Page 1 - General Information'!$G$16</f>
        <v>3597</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115508003</v>
      </c>
      <c r="B4656" t="str">
        <f>'Page 1 - General Information'!$G$16</f>
        <v>3597</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115508003</v>
      </c>
      <c r="B4657" t="str">
        <f>'Page 1 - General Information'!$G$16</f>
        <v>3597</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115508003</v>
      </c>
      <c r="B4658" t="str">
        <f>'Page 1 - General Information'!$G$16</f>
        <v>3597</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115508003</v>
      </c>
      <c r="B4659" t="str">
        <f>'Page 1 - General Information'!$G$16</f>
        <v>3597</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115508003</v>
      </c>
      <c r="B4660" t="str">
        <f>'Page 1 - General Information'!$G$16</f>
        <v>3597</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115508003</v>
      </c>
      <c r="B4661" t="str">
        <f>'Page 1 - General Information'!$G$16</f>
        <v>3597</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115508003</v>
      </c>
      <c r="B4662" t="str">
        <f>'Page 1 - General Information'!$G$16</f>
        <v>3597</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115508003</v>
      </c>
      <c r="B4663" t="str">
        <f>'Page 1 - General Information'!$G$16</f>
        <v>3597</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115508003</v>
      </c>
      <c r="B4664" t="str">
        <f>'Page 1 - General Information'!$G$16</f>
        <v>3597</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115508003</v>
      </c>
      <c r="B4665" t="str">
        <f>'Page 1 - General Information'!$G$16</f>
        <v>3597</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115508003</v>
      </c>
      <c r="B4666" t="str">
        <f>'Page 1 - General Information'!$G$16</f>
        <v>3597</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115508003</v>
      </c>
      <c r="B4667" t="str">
        <f>'Page 1 - General Information'!$G$16</f>
        <v>3597</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115508003</v>
      </c>
      <c r="B4668" t="str">
        <f>'Page 1 - General Information'!$G$16</f>
        <v>3597</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115508003</v>
      </c>
      <c r="B4669" t="str">
        <f>'Page 1 - General Information'!$G$16</f>
        <v>3597</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115508003</v>
      </c>
      <c r="B4670" t="str">
        <f>'Page 1 - General Information'!$G$16</f>
        <v>3597</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115508003</v>
      </c>
      <c r="B4671" t="str">
        <f>'Page 1 - General Information'!$G$16</f>
        <v>3597</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115508003</v>
      </c>
      <c r="B4672" t="str">
        <f>'Page 1 - General Information'!$G$16</f>
        <v>3597</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115508003</v>
      </c>
      <c r="B4673" t="str">
        <f>'Page 1 - General Information'!$G$16</f>
        <v>3597</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115508003</v>
      </c>
      <c r="B4674" t="str">
        <f>'Page 1 - General Information'!$G$16</f>
        <v>3597</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115508003</v>
      </c>
      <c r="B4675" t="str">
        <f>'Page 1 - General Information'!$G$16</f>
        <v>3597</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115508003</v>
      </c>
      <c r="B4676" t="str">
        <f>'Page 1 - General Information'!$G$16</f>
        <v>3597</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115508003</v>
      </c>
      <c r="B4677" t="str">
        <f>'Page 1 - General Information'!$G$16</f>
        <v>3597</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115508003</v>
      </c>
      <c r="B4678" t="str">
        <f>'Page 1 - General Information'!$G$16</f>
        <v>3597</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115508003</v>
      </c>
      <c r="B4679" t="str">
        <f>'Page 1 - General Information'!$G$16</f>
        <v>3597</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115508003</v>
      </c>
      <c r="B4680" t="str">
        <f>'Page 1 - General Information'!$G$16</f>
        <v>3597</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115508003</v>
      </c>
      <c r="B4681" t="str">
        <f>'Page 1 - General Information'!$G$16</f>
        <v>3597</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115508003</v>
      </c>
      <c r="B4682" t="str">
        <f>'Page 1 - General Information'!$G$16</f>
        <v>3597</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115508003</v>
      </c>
      <c r="B4683" t="str">
        <f>'Page 1 - General Information'!$G$16</f>
        <v>3597</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115508003</v>
      </c>
      <c r="B4684" t="str">
        <f>'Page 1 - General Information'!$G$16</f>
        <v>3597</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115508003</v>
      </c>
      <c r="B4685" t="str">
        <f>'Page 1 - General Information'!$G$16</f>
        <v>3597</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115508003</v>
      </c>
      <c r="B4686" t="str">
        <f>'Page 1 - General Information'!$G$16</f>
        <v>3597</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115508003</v>
      </c>
      <c r="B4687" t="str">
        <f>'Page 1 - General Information'!$G$16</f>
        <v>3597</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115508003</v>
      </c>
      <c r="B4688" t="str">
        <f>'Page 1 - General Information'!$G$16</f>
        <v>3597</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115508003</v>
      </c>
      <c r="B4689" t="str">
        <f>'Page 1 - General Information'!$G$16</f>
        <v>3597</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115508003</v>
      </c>
      <c r="B4690" t="str">
        <f>'Page 1 - General Information'!$G$16</f>
        <v>3597</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115508003</v>
      </c>
      <c r="B4691" t="str">
        <f>'Page 1 - General Information'!$G$16</f>
        <v>3597</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115508003</v>
      </c>
      <c r="B4692" t="str">
        <f>'Page 1 - General Information'!$G$16</f>
        <v>3597</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115508003</v>
      </c>
      <c r="B4693" t="str">
        <f>'Page 1 - General Information'!$G$16</f>
        <v>3597</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115508003</v>
      </c>
      <c r="B4694" t="str">
        <f>'Page 1 - General Information'!$G$16</f>
        <v>3597</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115508003</v>
      </c>
      <c r="B4695" t="str">
        <f>'Page 1 - General Information'!$G$16</f>
        <v>3597</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115508003</v>
      </c>
      <c r="B4696" t="str">
        <f>'Page 1 - General Information'!$G$16</f>
        <v>3597</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115508003</v>
      </c>
      <c r="B4697" t="str">
        <f>'Page 1 - General Information'!$G$16</f>
        <v>3597</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115508003</v>
      </c>
      <c r="B4698" t="str">
        <f>'Page 1 - General Information'!$G$16</f>
        <v>3597</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115508003</v>
      </c>
      <c r="B4699" t="str">
        <f>'Page 1 - General Information'!$G$16</f>
        <v>3597</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115508003</v>
      </c>
      <c r="B4700" t="str">
        <f>'Page 1 - General Information'!$G$16</f>
        <v>3597</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115508003</v>
      </c>
      <c r="B4701" t="str">
        <f>'Page 1 - General Information'!$G$16</f>
        <v>3597</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115508003</v>
      </c>
      <c r="B4702" t="str">
        <f>'Page 1 - General Information'!$G$16</f>
        <v>3597</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115508003</v>
      </c>
      <c r="B4703" t="str">
        <f>'Page 1 - General Information'!$G$16</f>
        <v>3597</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115508003</v>
      </c>
      <c r="B4704" t="str">
        <f>'Page 1 - General Information'!$G$16</f>
        <v>3597</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115508003</v>
      </c>
      <c r="B4705" t="str">
        <f>'Page 1 - General Information'!$G$16</f>
        <v>3597</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115508003</v>
      </c>
      <c r="B4706" t="str">
        <f>'Page 1 - General Information'!$G$16</f>
        <v>3597</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115508003</v>
      </c>
      <c r="B4707" t="str">
        <f>'Page 1 - General Information'!$G$16</f>
        <v>3597</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115508003</v>
      </c>
      <c r="B4708" t="str">
        <f>'Page 1 - General Information'!$G$16</f>
        <v>3597</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115508003</v>
      </c>
      <c r="B4709" t="str">
        <f>'Page 1 - General Information'!$G$16</f>
        <v>3597</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115508003</v>
      </c>
      <c r="B4710" t="str">
        <f>'Page 1 - General Information'!$G$16</f>
        <v>3597</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115508003</v>
      </c>
      <c r="B4711" t="str">
        <f>'Page 1 - General Information'!$G$16</f>
        <v>3597</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115508003</v>
      </c>
      <c r="B4712" t="str">
        <f>'Page 1 - General Information'!$G$16</f>
        <v>3597</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115508003</v>
      </c>
      <c r="B4713" t="str">
        <f>'Page 1 - General Information'!$G$16</f>
        <v>3597</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115508003</v>
      </c>
      <c r="B4714" t="str">
        <f>'Page 1 - General Information'!$G$16</f>
        <v>3597</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115508003</v>
      </c>
      <c r="B4715" t="str">
        <f>'Page 1 - General Information'!$G$16</f>
        <v>3597</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115508003</v>
      </c>
      <c r="B4716" t="str">
        <f>'Page 1 - General Information'!$G$16</f>
        <v>3597</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115508003</v>
      </c>
      <c r="B4717" t="str">
        <f>'Page 1 - General Information'!$G$16</f>
        <v>3597</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115508003</v>
      </c>
      <c r="B4718" t="str">
        <f>'Page 1 - General Information'!$G$16</f>
        <v>3597</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115508003</v>
      </c>
      <c r="B4719" t="str">
        <f>'Page 1 - General Information'!$G$16</f>
        <v>3597</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115508003</v>
      </c>
      <c r="B4720" t="str">
        <f>'Page 1 - General Information'!$G$16</f>
        <v>3597</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115508003</v>
      </c>
      <c r="B4721" t="str">
        <f>'Page 1 - General Information'!$G$16</f>
        <v>3597</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115508003</v>
      </c>
      <c r="B4722" t="str">
        <f>'Page 1 - General Information'!$G$16</f>
        <v>3597</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115508003</v>
      </c>
      <c r="B4723" t="str">
        <f>'Page 1 - General Information'!$G$16</f>
        <v>3597</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115508003</v>
      </c>
      <c r="B4724" t="str">
        <f>'Page 1 - General Information'!$G$16</f>
        <v>3597</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115508003</v>
      </c>
      <c r="B4725" t="str">
        <f>'Page 1 - General Information'!$G$16</f>
        <v>3597</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115508003</v>
      </c>
      <c r="B4726" t="str">
        <f>'Page 1 - General Information'!$G$16</f>
        <v>3597</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115508003</v>
      </c>
      <c r="B4727" t="str">
        <f>'Page 1 - General Information'!$G$16</f>
        <v>3597</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115508003</v>
      </c>
      <c r="B4728" t="str">
        <f>'Page 1 - General Information'!$G$16</f>
        <v>3597</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115508003</v>
      </c>
      <c r="B4729" t="str">
        <f>'Page 1 - General Information'!$G$16</f>
        <v>3597</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115508003</v>
      </c>
      <c r="B4730" t="str">
        <f>'Page 1 - General Information'!$G$16</f>
        <v>3597</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115508003</v>
      </c>
      <c r="B4731" t="str">
        <f>'Page 1 - General Information'!$G$16</f>
        <v>3597</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115508003</v>
      </c>
      <c r="B4732" t="str">
        <f>'Page 1 - General Information'!$G$16</f>
        <v>3597</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115508003</v>
      </c>
      <c r="B4733" t="str">
        <f>'Page 1 - General Information'!$G$16</f>
        <v>3597</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115508003</v>
      </c>
      <c r="B4734" t="str">
        <f>'Page 1 - General Information'!$G$16</f>
        <v>3597</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115508003</v>
      </c>
      <c r="B4735" t="str">
        <f>'Page 1 - General Information'!$G$16</f>
        <v>3597</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115508003</v>
      </c>
      <c r="B4736" t="str">
        <f>'Page 1 - General Information'!$G$16</f>
        <v>3597</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115508003</v>
      </c>
      <c r="B4737" t="str">
        <f>'Page 1 - General Information'!$G$16</f>
        <v>3597</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115508003</v>
      </c>
      <c r="B4738" t="str">
        <f>'Page 1 - General Information'!$G$16</f>
        <v>3597</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115508003</v>
      </c>
      <c r="B4739" t="str">
        <f>'Page 1 - General Information'!$G$16</f>
        <v>3597</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115508003</v>
      </c>
      <c r="B4740" t="str">
        <f>'Page 1 - General Information'!$G$16</f>
        <v>3597</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115508003</v>
      </c>
      <c r="B4741" t="str">
        <f>'Page 1 - General Information'!$G$16</f>
        <v>3597</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115508003</v>
      </c>
      <c r="B4742" t="str">
        <f>'Page 1 - General Information'!$G$16</f>
        <v>3597</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115508003</v>
      </c>
      <c r="B4743" t="str">
        <f>'Page 1 - General Information'!$G$16</f>
        <v>3597</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115508003</v>
      </c>
      <c r="B4744" t="str">
        <f>'Page 1 - General Information'!$G$16</f>
        <v>3597</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115508003</v>
      </c>
      <c r="B4745" t="str">
        <f>'Page 1 - General Information'!$G$16</f>
        <v>3597</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115508003</v>
      </c>
      <c r="B4746" t="str">
        <f>'Page 1 - General Information'!$G$16</f>
        <v>3597</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115508003</v>
      </c>
      <c r="B4747" t="str">
        <f>'Page 1 - General Information'!$G$16</f>
        <v>3597</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115508003</v>
      </c>
      <c r="B4748" t="str">
        <f>'Page 1 - General Information'!$G$16</f>
        <v>3597</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115508003</v>
      </c>
      <c r="B4749" t="str">
        <f>'Page 1 - General Information'!$G$16</f>
        <v>3597</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115508003</v>
      </c>
      <c r="B4750" t="str">
        <f>'Page 1 - General Information'!$G$16</f>
        <v>3597</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115508003</v>
      </c>
      <c r="B4751" t="str">
        <f>'Page 1 - General Information'!$G$16</f>
        <v>3597</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115508003</v>
      </c>
      <c r="B4752" t="str">
        <f>'Page 1 - General Information'!$G$16</f>
        <v>3597</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115508003</v>
      </c>
      <c r="B4753" t="str">
        <f>'Page 1 - General Information'!$G$16</f>
        <v>3597</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115508003</v>
      </c>
      <c r="B4754" t="str">
        <f>'Page 1 - General Information'!$G$16</f>
        <v>3597</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115508003</v>
      </c>
      <c r="B4755" t="str">
        <f>'Page 1 - General Information'!$G$16</f>
        <v>3597</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115508003</v>
      </c>
      <c r="B4756" t="str">
        <f>'Page 1 - General Information'!$G$16</f>
        <v>3597</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115508003</v>
      </c>
      <c r="B4757" t="str">
        <f>'Page 1 - General Information'!$G$16</f>
        <v>3597</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115508003</v>
      </c>
      <c r="B4758" t="str">
        <f>'Page 1 - General Information'!$G$16</f>
        <v>3597</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115508003</v>
      </c>
      <c r="B4759" t="str">
        <f>'Page 1 - General Information'!$G$16</f>
        <v>3597</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115508003</v>
      </c>
      <c r="B4760" t="str">
        <f>'Page 1 - General Information'!$G$16</f>
        <v>3597</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115508003</v>
      </c>
      <c r="B4761" t="str">
        <f>'Page 1 - General Information'!$G$16</f>
        <v>3597</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115508003</v>
      </c>
      <c r="B4762" t="str">
        <f>'Page 1 - General Information'!$G$16</f>
        <v>3597</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115508003</v>
      </c>
      <c r="B4763" t="str">
        <f>'Page 1 - General Information'!$G$16</f>
        <v>3597</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115508003</v>
      </c>
      <c r="B4764" t="str">
        <f>'Page 1 - General Information'!$G$16</f>
        <v>3597</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115508003</v>
      </c>
      <c r="B4765" t="str">
        <f>'Page 1 - General Information'!$G$16</f>
        <v>3597</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115508003</v>
      </c>
      <c r="B4766" t="str">
        <f>'Page 1 - General Information'!$G$16</f>
        <v>3597</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115508003</v>
      </c>
      <c r="B4767" t="str">
        <f>'Page 1 - General Information'!$G$16</f>
        <v>3597</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115508003</v>
      </c>
      <c r="B4768" t="str">
        <f>'Page 1 - General Information'!$G$16</f>
        <v>3597</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115508003</v>
      </c>
      <c r="B4769" t="str">
        <f>'Page 1 - General Information'!$G$16</f>
        <v>3597</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115508003</v>
      </c>
      <c r="B4770" t="str">
        <f>'Page 1 - General Information'!$G$16</f>
        <v>3597</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115508003</v>
      </c>
      <c r="B4771" t="str">
        <f>'Page 1 - General Information'!$G$16</f>
        <v>3597</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115508003</v>
      </c>
      <c r="B4772" t="str">
        <f>'Page 1 - General Information'!$G$16</f>
        <v>3597</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115508003</v>
      </c>
      <c r="B4773" t="str">
        <f>'Page 1 - General Information'!$G$16</f>
        <v>3597</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115508003</v>
      </c>
      <c r="B4774" t="str">
        <f>'Page 1 - General Information'!$G$16</f>
        <v>3597</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115508003</v>
      </c>
      <c r="B4775" t="str">
        <f>'Page 1 - General Information'!$G$16</f>
        <v>3597</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115508003</v>
      </c>
      <c r="B4776" t="str">
        <f>'Page 1 - General Information'!$G$16</f>
        <v>3597</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115508003</v>
      </c>
      <c r="B4777" t="str">
        <f>'Page 1 - General Information'!$G$16</f>
        <v>3597</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115508003</v>
      </c>
      <c r="B4778" t="str">
        <f>'Page 1 - General Information'!$G$16</f>
        <v>3597</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115508003</v>
      </c>
      <c r="B4779" t="str">
        <f>'Page 1 - General Information'!$G$16</f>
        <v>3597</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115508003</v>
      </c>
      <c r="B4780" t="str">
        <f>'Page 1 - General Information'!$G$16</f>
        <v>3597</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115508003</v>
      </c>
      <c r="B4781" t="str">
        <f>'Page 1 - General Information'!$G$16</f>
        <v>3597</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115508003</v>
      </c>
      <c r="B4782" t="str">
        <f>'Page 1 - General Information'!$G$16</f>
        <v>3597</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115508003</v>
      </c>
      <c r="B4783" t="str">
        <f>'Page 1 - General Information'!$G$16</f>
        <v>3597</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115508003</v>
      </c>
      <c r="B4784" t="str">
        <f>'Page 1 - General Information'!$G$16</f>
        <v>3597</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115508003</v>
      </c>
      <c r="B4785" t="str">
        <f>'Page 1 - General Information'!$G$16</f>
        <v>3597</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115508003</v>
      </c>
      <c r="B4786" t="str">
        <f>'Page 1 - General Information'!$G$16</f>
        <v>3597</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115508003</v>
      </c>
      <c r="B4787" t="str">
        <f>'Page 1 - General Information'!$G$16</f>
        <v>3597</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115508003</v>
      </c>
      <c r="B4788" t="str">
        <f>'Page 1 - General Information'!$G$16</f>
        <v>3597</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115508003</v>
      </c>
      <c r="B4789" t="str">
        <f>'Page 1 - General Information'!$G$16</f>
        <v>3597</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115508003</v>
      </c>
      <c r="B4790" t="str">
        <f>'Page 1 - General Information'!$G$16</f>
        <v>3597</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115508003</v>
      </c>
      <c r="B4791" t="str">
        <f>'Page 1 - General Information'!$G$16</f>
        <v>3597</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115508003</v>
      </c>
      <c r="B4792" t="str">
        <f>'Page 1 - General Information'!$G$16</f>
        <v>3597</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115508003</v>
      </c>
      <c r="B4793" t="str">
        <f>'Page 1 - General Information'!$G$16</f>
        <v>3597</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115508003</v>
      </c>
      <c r="B4794" t="str">
        <f>'Page 1 - General Information'!$G$16</f>
        <v>3597</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115508003</v>
      </c>
      <c r="B4795" t="str">
        <f>'Page 1 - General Information'!$G$16</f>
        <v>3597</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115508003</v>
      </c>
      <c r="B4796" t="str">
        <f>'Page 1 - General Information'!$G$16</f>
        <v>3597</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115508003</v>
      </c>
      <c r="B4797" t="str">
        <f>'Page 1 - General Information'!$G$16</f>
        <v>3597</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115508003</v>
      </c>
      <c r="B4798" t="str">
        <f>'Page 1 - General Information'!$G$16</f>
        <v>3597</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115508003</v>
      </c>
      <c r="B4799" t="str">
        <f>'Page 1 - General Information'!$G$16</f>
        <v>3597</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115508003</v>
      </c>
      <c r="B4800" t="str">
        <f>'Page 1 - General Information'!$G$16</f>
        <v>3597</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115508003</v>
      </c>
      <c r="B4801" t="str">
        <f>'Page 1 - General Information'!$G$16</f>
        <v>3597</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115508003</v>
      </c>
      <c r="B4802" t="str">
        <f>'Page 1 - General Information'!$G$16</f>
        <v>3597</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115508003</v>
      </c>
      <c r="B4803" t="str">
        <f>'Page 1 - General Information'!$G$16</f>
        <v>3597</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115508003</v>
      </c>
      <c r="B4804" t="str">
        <f>'Page 1 - General Information'!$G$16</f>
        <v>3597</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115508003</v>
      </c>
      <c r="B4805" t="str">
        <f>'Page 1 - General Information'!$G$16</f>
        <v>3597</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115508003</v>
      </c>
      <c r="B4806" t="str">
        <f>'Page 1 - General Information'!$G$16</f>
        <v>3597</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115508003</v>
      </c>
      <c r="B4807" t="str">
        <f>'Page 1 - General Information'!$G$16</f>
        <v>3597</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115508003</v>
      </c>
      <c r="B4808" t="str">
        <f>'Page 1 - General Information'!$G$16</f>
        <v>3597</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115508003</v>
      </c>
      <c r="B4809" t="str">
        <f>'Page 1 - General Information'!$G$16</f>
        <v>3597</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115508003</v>
      </c>
      <c r="B4810" t="str">
        <f>'Page 1 - General Information'!$G$16</f>
        <v>3597</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115508003</v>
      </c>
      <c r="B4811" t="str">
        <f>'Page 1 - General Information'!$G$16</f>
        <v>3597</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115508003</v>
      </c>
      <c r="B4812" t="str">
        <f>'Page 1 - General Information'!$G$16</f>
        <v>3597</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115508003</v>
      </c>
      <c r="B4813" t="str">
        <f>'Page 1 - General Information'!$G$16</f>
        <v>3597</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115508003</v>
      </c>
      <c r="B4814" t="str">
        <f>'Page 1 - General Information'!$G$16</f>
        <v>3597</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115508003</v>
      </c>
      <c r="B4815" t="str">
        <f>'Page 1 - General Information'!$G$16</f>
        <v>3597</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115508003</v>
      </c>
      <c r="B4816" t="str">
        <f>'Page 1 - General Information'!$G$16</f>
        <v>3597</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115508003</v>
      </c>
      <c r="B4817" t="str">
        <f>'Page 1 - General Information'!$G$16</f>
        <v>3597</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115508003</v>
      </c>
      <c r="B4818" t="str">
        <f>'Page 1 - General Information'!$G$16</f>
        <v>3597</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115508003</v>
      </c>
      <c r="B4819" t="str">
        <f>'Page 1 - General Information'!$G$16</f>
        <v>3597</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115508003</v>
      </c>
      <c r="B4820" t="str">
        <f>'Page 1 - General Information'!$G$16</f>
        <v>3597</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115508003</v>
      </c>
      <c r="B4821" t="str">
        <f>'Page 1 - General Information'!$G$16</f>
        <v>3597</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115508003</v>
      </c>
      <c r="B4822" t="str">
        <f>'Page 1 - General Information'!$G$16</f>
        <v>3597</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115508003</v>
      </c>
      <c r="B4823" t="str">
        <f>'Page 1 - General Information'!$G$16</f>
        <v>3597</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115508003</v>
      </c>
      <c r="B4824" t="str">
        <f>'Page 1 - General Information'!$G$16</f>
        <v>3597</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115508003</v>
      </c>
      <c r="B4825" t="str">
        <f>'Page 1 - General Information'!$G$16</f>
        <v>3597</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115508003</v>
      </c>
      <c r="B4826" t="str">
        <f>'Page 1 - General Information'!$G$16</f>
        <v>3597</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115508003</v>
      </c>
      <c r="B4827" t="str">
        <f>'Page 1 - General Information'!$G$16</f>
        <v>3597</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115508003</v>
      </c>
      <c r="B4828" t="str">
        <f>'Page 1 - General Information'!$G$16</f>
        <v>3597</v>
      </c>
      <c r="C4828" s="394" t="s">
        <v>19151</v>
      </c>
      <c r="D4828"/>
      <c r="E4828"/>
      <c r="F4828"/>
      <c r="G4828"/>
      <c r="H4828"/>
      <c r="I4828"/>
      <c r="J4828"/>
      <c r="K4828"/>
      <c r="L4828"/>
      <c r="M4828"/>
      <c r="N4828" t="s">
        <v>8334</v>
      </c>
      <c r="O4828"/>
      <c r="P4828" s="400">
        <f>INDEX('Page 3 - Financial Information'!$K$16:$X$186,Y4828,X4828)</f>
        <v>1839.25</v>
      </c>
      <c r="Q4828"/>
      <c r="R4828"/>
      <c r="S4828" t="s">
        <v>8852</v>
      </c>
      <c r="T4828"/>
      <c r="U4828"/>
      <c r="V4828"/>
      <c r="W4828"/>
      <c r="X4828" s="396">
        <v>1</v>
      </c>
      <c r="Y4828" s="396">
        <v>48</v>
      </c>
    </row>
    <row r="4829" spans="1:25" x14ac:dyDescent="0.25">
      <c r="A4829">
        <f>'Page 1 - General Information'!$G$12</f>
        <v>115508003</v>
      </c>
      <c r="B4829" t="str">
        <f>'Page 1 - General Information'!$G$16</f>
        <v>3597</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115508003</v>
      </c>
      <c r="B4830" t="str">
        <f>'Page 1 - General Information'!$G$16</f>
        <v>3597</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115508003</v>
      </c>
      <c r="B4831" t="str">
        <f>'Page 1 - General Information'!$G$16</f>
        <v>3597</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115508003</v>
      </c>
      <c r="B4832" t="str">
        <f>'Page 1 - General Information'!$G$16</f>
        <v>3597</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115508003</v>
      </c>
      <c r="B4833" t="str">
        <f>'Page 1 - General Information'!$G$16</f>
        <v>3597</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115508003</v>
      </c>
      <c r="B4834" t="str">
        <f>'Page 1 - General Information'!$G$16</f>
        <v>3597</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115508003</v>
      </c>
      <c r="B4835" t="str">
        <f>'Page 1 - General Information'!$G$16</f>
        <v>3597</v>
      </c>
      <c r="C4835" s="394" t="s">
        <v>19151</v>
      </c>
      <c r="D4835"/>
      <c r="E4835"/>
      <c r="F4835"/>
      <c r="G4835"/>
      <c r="H4835"/>
      <c r="I4835"/>
      <c r="J4835"/>
      <c r="K4835"/>
      <c r="L4835"/>
      <c r="M4835"/>
      <c r="N4835" t="s">
        <v>8334</v>
      </c>
      <c r="O4835"/>
      <c r="P4835" s="400">
        <f>INDEX('Page 3 - Financial Information'!$K$16:$X$186,Y4835,X4835)</f>
        <v>1839.25</v>
      </c>
      <c r="Q4835"/>
      <c r="R4835"/>
      <c r="S4835" t="s">
        <v>8859</v>
      </c>
      <c r="T4835"/>
      <c r="U4835"/>
      <c r="V4835"/>
      <c r="W4835"/>
      <c r="X4835" s="396">
        <v>9</v>
      </c>
      <c r="Y4835" s="396">
        <v>48</v>
      </c>
    </row>
    <row r="4836" spans="1:25" x14ac:dyDescent="0.25">
      <c r="A4836">
        <f>'Page 1 - General Information'!$G$12</f>
        <v>115508003</v>
      </c>
      <c r="B4836" t="str">
        <f>'Page 1 - General Information'!$G$16</f>
        <v>3597</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115508003</v>
      </c>
      <c r="B4837" t="str">
        <f>'Page 1 - General Information'!$G$16</f>
        <v>3597</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115508003</v>
      </c>
      <c r="B4838" t="str">
        <f>'Page 1 - General Information'!$G$16</f>
        <v>3597</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115508003</v>
      </c>
      <c r="B4839" t="str">
        <f>'Page 1 - General Information'!$G$16</f>
        <v>3597</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115508003</v>
      </c>
      <c r="B4840" t="str">
        <f>'Page 1 - General Information'!$G$16</f>
        <v>3597</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115508003</v>
      </c>
      <c r="B4841" t="str">
        <f>'Page 1 - General Information'!$G$16</f>
        <v>3597</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115508003</v>
      </c>
      <c r="B4842" t="str">
        <f>'Page 1 - General Information'!$G$16</f>
        <v>3597</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115508003</v>
      </c>
      <c r="B4843" t="str">
        <f>'Page 1 - General Information'!$G$16</f>
        <v>3597</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115508003</v>
      </c>
      <c r="B4844" t="str">
        <f>'Page 1 - General Information'!$G$16</f>
        <v>3597</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115508003</v>
      </c>
      <c r="B4845" t="str">
        <f>'Page 1 - General Information'!$G$16</f>
        <v>3597</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115508003</v>
      </c>
      <c r="B4846" t="str">
        <f>'Page 1 - General Information'!$G$16</f>
        <v>3597</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115508003</v>
      </c>
      <c r="B4847" t="str">
        <f>'Page 1 - General Information'!$G$16</f>
        <v>3597</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115508003</v>
      </c>
      <c r="B4848" t="str">
        <f>'Page 1 - General Information'!$G$16</f>
        <v>3597</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115508003</v>
      </c>
      <c r="B4849" t="str">
        <f>'Page 1 - General Information'!$G$16</f>
        <v>3597</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115508003</v>
      </c>
      <c r="B4850" t="str">
        <f>'Page 1 - General Information'!$G$16</f>
        <v>3597</v>
      </c>
      <c r="C4850" s="394" t="s">
        <v>19151</v>
      </c>
      <c r="D4850"/>
      <c r="E4850"/>
      <c r="F4850"/>
      <c r="G4850"/>
      <c r="H4850"/>
      <c r="I4850"/>
      <c r="J4850"/>
      <c r="K4850"/>
      <c r="L4850"/>
      <c r="M4850"/>
      <c r="N4850" t="s">
        <v>8334</v>
      </c>
      <c r="O4850"/>
      <c r="P4850" s="400">
        <f>INDEX('Page 3 - Financial Information'!$K$16:$X$186,Y4850,X4850)</f>
        <v>4352.68</v>
      </c>
      <c r="Q4850"/>
      <c r="R4850"/>
      <c r="S4850" t="s">
        <v>8874</v>
      </c>
      <c r="T4850"/>
      <c r="U4850"/>
      <c r="V4850"/>
      <c r="W4850"/>
      <c r="X4850" s="396">
        <v>1</v>
      </c>
      <c r="Y4850" s="396">
        <v>50</v>
      </c>
    </row>
    <row r="4851" spans="1:25" x14ac:dyDescent="0.25">
      <c r="A4851">
        <f>'Page 1 - General Information'!$G$12</f>
        <v>115508003</v>
      </c>
      <c r="B4851" t="str">
        <f>'Page 1 - General Information'!$G$16</f>
        <v>3597</v>
      </c>
      <c r="C4851" s="394" t="s">
        <v>19151</v>
      </c>
      <c r="D4851"/>
      <c r="E4851"/>
      <c r="F4851"/>
      <c r="G4851"/>
      <c r="H4851"/>
      <c r="I4851"/>
      <c r="J4851"/>
      <c r="K4851"/>
      <c r="L4851"/>
      <c r="M4851"/>
      <c r="N4851" t="s">
        <v>8334</v>
      </c>
      <c r="O4851"/>
      <c r="P4851" s="400">
        <f>INDEX('Page 3 - Financial Information'!$K$16:$X$186,Y4851,X4851)</f>
        <v>872.88</v>
      </c>
      <c r="Q4851"/>
      <c r="R4851"/>
      <c r="S4851" t="s">
        <v>8875</v>
      </c>
      <c r="T4851"/>
      <c r="U4851"/>
      <c r="V4851"/>
      <c r="W4851"/>
      <c r="X4851" s="396">
        <v>3</v>
      </c>
      <c r="Y4851" s="396">
        <v>50</v>
      </c>
    </row>
    <row r="4852" spans="1:25" x14ac:dyDescent="0.25">
      <c r="A4852">
        <f>'Page 1 - General Information'!$G$12</f>
        <v>115508003</v>
      </c>
      <c r="B4852" t="str">
        <f>'Page 1 - General Information'!$G$16</f>
        <v>3597</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115508003</v>
      </c>
      <c r="B4853" t="str">
        <f>'Page 1 - General Information'!$G$16</f>
        <v>3597</v>
      </c>
      <c r="C4853" s="394" t="s">
        <v>19151</v>
      </c>
      <c r="D4853"/>
      <c r="E4853"/>
      <c r="F4853"/>
      <c r="G4853"/>
      <c r="H4853"/>
      <c r="I4853"/>
      <c r="J4853"/>
      <c r="K4853"/>
      <c r="L4853"/>
      <c r="M4853"/>
      <c r="N4853" t="s">
        <v>8334</v>
      </c>
      <c r="O4853"/>
      <c r="P4853" s="400">
        <f>INDEX('Page 3 - Financial Information'!$K$16:$X$186,Y4853,X4853)</f>
        <v>133.28</v>
      </c>
      <c r="Q4853"/>
      <c r="R4853"/>
      <c r="S4853" t="s">
        <v>8877</v>
      </c>
      <c r="T4853"/>
      <c r="U4853"/>
      <c r="V4853"/>
      <c r="W4853"/>
      <c r="X4853" s="396">
        <v>5</v>
      </c>
      <c r="Y4853" s="396">
        <v>50</v>
      </c>
    </row>
    <row r="4854" spans="1:25" x14ac:dyDescent="0.25">
      <c r="A4854">
        <f>'Page 1 - General Information'!$G$12</f>
        <v>115508003</v>
      </c>
      <c r="B4854" t="str">
        <f>'Page 1 - General Information'!$G$16</f>
        <v>3597</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115508003</v>
      </c>
      <c r="B4855" t="str">
        <f>'Page 1 - General Information'!$G$16</f>
        <v>3597</v>
      </c>
      <c r="C4855" s="394" t="s">
        <v>19151</v>
      </c>
      <c r="D4855"/>
      <c r="E4855"/>
      <c r="F4855"/>
      <c r="G4855"/>
      <c r="H4855"/>
      <c r="I4855"/>
      <c r="J4855"/>
      <c r="K4855"/>
      <c r="L4855"/>
      <c r="M4855"/>
      <c r="N4855" t="s">
        <v>8334</v>
      </c>
      <c r="O4855"/>
      <c r="P4855" s="400">
        <f>INDEX('Page 3 - Financial Information'!$K$16:$X$186,Y4855,X4855)</f>
        <v>2334.02</v>
      </c>
      <c r="Q4855"/>
      <c r="R4855"/>
      <c r="S4855" t="s">
        <v>8879</v>
      </c>
      <c r="T4855"/>
      <c r="U4855"/>
      <c r="V4855"/>
      <c r="W4855"/>
      <c r="X4855" s="396">
        <v>7</v>
      </c>
      <c r="Y4855" s="396">
        <v>50</v>
      </c>
    </row>
    <row r="4856" spans="1:25" x14ac:dyDescent="0.25">
      <c r="A4856">
        <f>'Page 1 - General Information'!$G$12</f>
        <v>115508003</v>
      </c>
      <c r="B4856" t="str">
        <f>'Page 1 - General Information'!$G$16</f>
        <v>3597</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115508003</v>
      </c>
      <c r="B4857" t="str">
        <f>'Page 1 - General Information'!$G$16</f>
        <v>3597</v>
      </c>
      <c r="C4857" s="394" t="s">
        <v>19151</v>
      </c>
      <c r="D4857"/>
      <c r="E4857"/>
      <c r="F4857"/>
      <c r="G4857"/>
      <c r="H4857"/>
      <c r="I4857"/>
      <c r="J4857"/>
      <c r="K4857"/>
      <c r="L4857"/>
      <c r="M4857"/>
      <c r="N4857" t="s">
        <v>8334</v>
      </c>
      <c r="O4857"/>
      <c r="P4857" s="400">
        <f>INDEX('Page 3 - Financial Information'!$K$16:$X$186,Y4857,X4857)</f>
        <v>1012.5</v>
      </c>
      <c r="Q4857"/>
      <c r="R4857"/>
      <c r="S4857" t="s">
        <v>8881</v>
      </c>
      <c r="T4857"/>
      <c r="U4857"/>
      <c r="V4857"/>
      <c r="W4857"/>
      <c r="X4857" s="396">
        <v>9</v>
      </c>
      <c r="Y4857" s="396">
        <v>50</v>
      </c>
    </row>
    <row r="4858" spans="1:25" x14ac:dyDescent="0.25">
      <c r="A4858">
        <f>'Page 1 - General Information'!$G$12</f>
        <v>115508003</v>
      </c>
      <c r="B4858" t="str">
        <f>'Page 1 - General Information'!$G$16</f>
        <v>3597</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115508003</v>
      </c>
      <c r="B4859" t="str">
        <f>'Page 1 - General Information'!$G$16</f>
        <v>3597</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115508003</v>
      </c>
      <c r="B4860" t="str">
        <f>'Page 1 - General Information'!$G$16</f>
        <v>3597</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115508003</v>
      </c>
      <c r="B4861" t="str">
        <f>'Page 1 - General Information'!$G$16</f>
        <v>3597</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115508003</v>
      </c>
      <c r="B4862" t="str">
        <f>'Page 1 - General Information'!$G$16</f>
        <v>3597</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115508003</v>
      </c>
      <c r="B4863" t="str">
        <f>'Page 1 - General Information'!$G$16</f>
        <v>3597</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115508003</v>
      </c>
      <c r="B4864" t="str">
        <f>'Page 1 - General Information'!$G$16</f>
        <v>3597</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115508003</v>
      </c>
      <c r="B4865" t="str">
        <f>'Page 1 - General Information'!$G$16</f>
        <v>3597</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115508003</v>
      </c>
      <c r="B4866" t="str">
        <f>'Page 1 - General Information'!$G$16</f>
        <v>3597</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115508003</v>
      </c>
      <c r="B4867" t="str">
        <f>'Page 1 - General Information'!$G$16</f>
        <v>3597</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115508003</v>
      </c>
      <c r="B4868" t="str">
        <f>'Page 1 - General Information'!$G$16</f>
        <v>3597</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115508003</v>
      </c>
      <c r="B4869" t="str">
        <f>'Page 1 - General Information'!$G$16</f>
        <v>3597</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115508003</v>
      </c>
      <c r="B4870" t="str">
        <f>'Page 1 - General Information'!$G$16</f>
        <v>3597</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115508003</v>
      </c>
      <c r="B4871" t="str">
        <f>'Page 1 - General Information'!$G$16</f>
        <v>3597</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115508003</v>
      </c>
      <c r="B4872" t="str">
        <f>'Page 1 - General Information'!$G$16</f>
        <v>3597</v>
      </c>
      <c r="C4872" s="394" t="s">
        <v>19151</v>
      </c>
      <c r="D4872"/>
      <c r="E4872"/>
      <c r="F4872"/>
      <c r="G4872"/>
      <c r="H4872"/>
      <c r="I4872"/>
      <c r="J4872"/>
      <c r="K4872"/>
      <c r="L4872"/>
      <c r="M4872"/>
      <c r="N4872" t="s">
        <v>8334</v>
      </c>
      <c r="O4872"/>
      <c r="P4872" s="400">
        <f>INDEX('Page 3 - Financial Information'!$K$16:$X$186,Y4872,X4872)</f>
        <v>0</v>
      </c>
      <c r="Q4872"/>
      <c r="R4872"/>
      <c r="S4872" t="s">
        <v>8896</v>
      </c>
      <c r="T4872"/>
      <c r="U4872"/>
      <c r="V4872"/>
      <c r="W4872"/>
      <c r="X4872" s="396">
        <v>1</v>
      </c>
      <c r="Y4872" s="396">
        <v>52</v>
      </c>
    </row>
    <row r="4873" spans="1:25" x14ac:dyDescent="0.25">
      <c r="A4873">
        <f>'Page 1 - General Information'!$G$12</f>
        <v>115508003</v>
      </c>
      <c r="B4873" t="str">
        <f>'Page 1 - General Information'!$G$16</f>
        <v>3597</v>
      </c>
      <c r="C4873" s="394" t="s">
        <v>19151</v>
      </c>
      <c r="D4873"/>
      <c r="E4873"/>
      <c r="F4873"/>
      <c r="G4873"/>
      <c r="H4873"/>
      <c r="I4873"/>
      <c r="J4873"/>
      <c r="K4873"/>
      <c r="L4873"/>
      <c r="M4873"/>
      <c r="N4873" t="s">
        <v>8334</v>
      </c>
      <c r="O4873"/>
      <c r="P4873" s="400">
        <f>INDEX('Page 3 - Financial Information'!$K$16:$X$186,Y4873,X4873)</f>
        <v>0</v>
      </c>
      <c r="Q4873"/>
      <c r="R4873"/>
      <c r="S4873" t="s">
        <v>8897</v>
      </c>
      <c r="T4873"/>
      <c r="U4873"/>
      <c r="V4873"/>
      <c r="W4873"/>
      <c r="X4873" s="396">
        <v>3</v>
      </c>
      <c r="Y4873" s="396">
        <v>52</v>
      </c>
    </row>
    <row r="4874" spans="1:25" x14ac:dyDescent="0.25">
      <c r="A4874">
        <f>'Page 1 - General Information'!$G$12</f>
        <v>115508003</v>
      </c>
      <c r="B4874" t="str">
        <f>'Page 1 - General Information'!$G$16</f>
        <v>3597</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115508003</v>
      </c>
      <c r="B4875" t="str">
        <f>'Page 1 - General Information'!$G$16</f>
        <v>3597</v>
      </c>
      <c r="C4875" s="394" t="s">
        <v>19151</v>
      </c>
      <c r="D4875"/>
      <c r="E4875"/>
      <c r="F4875"/>
      <c r="G4875"/>
      <c r="H4875"/>
      <c r="I4875"/>
      <c r="J4875"/>
      <c r="K4875"/>
      <c r="L4875"/>
      <c r="M4875"/>
      <c r="N4875" t="s">
        <v>8334</v>
      </c>
      <c r="O4875"/>
      <c r="P4875" s="400">
        <f>INDEX('Page 3 - Financial Information'!$K$16:$X$186,Y4875,X4875)</f>
        <v>0</v>
      </c>
      <c r="Q4875"/>
      <c r="R4875"/>
      <c r="S4875" t="s">
        <v>8899</v>
      </c>
      <c r="T4875"/>
      <c r="U4875"/>
      <c r="V4875"/>
      <c r="W4875"/>
      <c r="X4875" s="396">
        <v>5</v>
      </c>
      <c r="Y4875" s="396">
        <v>52</v>
      </c>
    </row>
    <row r="4876" spans="1:25" x14ac:dyDescent="0.25">
      <c r="A4876">
        <f>'Page 1 - General Information'!$G$12</f>
        <v>115508003</v>
      </c>
      <c r="B4876" t="str">
        <f>'Page 1 - General Information'!$G$16</f>
        <v>3597</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115508003</v>
      </c>
      <c r="B4877" t="str">
        <f>'Page 1 - General Information'!$G$16</f>
        <v>3597</v>
      </c>
      <c r="C4877" s="394" t="s">
        <v>19151</v>
      </c>
      <c r="D4877"/>
      <c r="E4877"/>
      <c r="F4877"/>
      <c r="G4877"/>
      <c r="H4877"/>
      <c r="I4877"/>
      <c r="J4877"/>
      <c r="K4877"/>
      <c r="L4877"/>
      <c r="M4877"/>
      <c r="N4877" t="s">
        <v>8334</v>
      </c>
      <c r="O4877"/>
      <c r="P4877" s="400">
        <f>INDEX('Page 3 - Financial Information'!$K$16:$X$186,Y4877,X4877)</f>
        <v>0</v>
      </c>
      <c r="Q4877"/>
      <c r="R4877"/>
      <c r="S4877" t="s">
        <v>8901</v>
      </c>
      <c r="T4877"/>
      <c r="U4877"/>
      <c r="V4877"/>
      <c r="W4877"/>
      <c r="X4877" s="396">
        <v>7</v>
      </c>
      <c r="Y4877" s="396">
        <v>52</v>
      </c>
    </row>
    <row r="4878" spans="1:25" x14ac:dyDescent="0.25">
      <c r="A4878">
        <f>'Page 1 - General Information'!$G$12</f>
        <v>115508003</v>
      </c>
      <c r="B4878" t="str">
        <f>'Page 1 - General Information'!$G$16</f>
        <v>3597</v>
      </c>
      <c r="C4878" s="394" t="s">
        <v>19151</v>
      </c>
      <c r="D4878"/>
      <c r="E4878"/>
      <c r="F4878"/>
      <c r="G4878"/>
      <c r="H4878"/>
      <c r="I4878"/>
      <c r="J4878"/>
      <c r="K4878"/>
      <c r="L4878"/>
      <c r="M4878"/>
      <c r="N4878" t="s">
        <v>8334</v>
      </c>
      <c r="O4878"/>
      <c r="P4878" s="400">
        <f>INDEX('Page 3 - Financial Information'!$K$16:$X$186,Y4878,X4878)</f>
        <v>0</v>
      </c>
      <c r="Q4878"/>
      <c r="R4878"/>
      <c r="S4878" t="s">
        <v>8902</v>
      </c>
      <c r="T4878"/>
      <c r="U4878"/>
      <c r="V4878"/>
      <c r="W4878"/>
      <c r="X4878" s="396">
        <v>8</v>
      </c>
      <c r="Y4878" s="396">
        <v>52</v>
      </c>
    </row>
    <row r="4879" spans="1:25" x14ac:dyDescent="0.25">
      <c r="A4879">
        <f>'Page 1 - General Information'!$G$12</f>
        <v>115508003</v>
      </c>
      <c r="B4879" t="str">
        <f>'Page 1 - General Information'!$G$16</f>
        <v>3597</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115508003</v>
      </c>
      <c r="B4880" t="str">
        <f>'Page 1 - General Information'!$G$16</f>
        <v>3597</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115508003</v>
      </c>
      <c r="B4881" t="str">
        <f>'Page 1 - General Information'!$G$16</f>
        <v>3597</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115508003</v>
      </c>
      <c r="B4882" t="str">
        <f>'Page 1 - General Information'!$G$16</f>
        <v>3597</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115508003</v>
      </c>
      <c r="B4883" t="str">
        <f>'Page 1 - General Information'!$G$16</f>
        <v>3597</v>
      </c>
      <c r="C4883" s="394" t="s">
        <v>19151</v>
      </c>
      <c r="D4883"/>
      <c r="E4883"/>
      <c r="F4883"/>
      <c r="G4883"/>
      <c r="H4883"/>
      <c r="I4883"/>
      <c r="J4883"/>
      <c r="K4883"/>
      <c r="L4883"/>
      <c r="M4883"/>
      <c r="N4883" t="s">
        <v>8334</v>
      </c>
      <c r="O4883"/>
      <c r="P4883" s="400">
        <f>INDEX('Page 3 - Financial Information'!$K$16:$X$186,Y4883,X4883)</f>
        <v>0</v>
      </c>
      <c r="Q4883"/>
      <c r="R4883"/>
      <c r="S4883" t="s">
        <v>8907</v>
      </c>
      <c r="T4883"/>
      <c r="U4883"/>
      <c r="V4883"/>
      <c r="W4883"/>
      <c r="X4883" s="396">
        <v>1</v>
      </c>
      <c r="Y4883" s="396">
        <v>53</v>
      </c>
    </row>
    <row r="4884" spans="1:25" x14ac:dyDescent="0.25">
      <c r="A4884">
        <f>'Page 1 - General Information'!$G$12</f>
        <v>115508003</v>
      </c>
      <c r="B4884" t="str">
        <f>'Page 1 - General Information'!$G$16</f>
        <v>3597</v>
      </c>
      <c r="C4884" s="394" t="s">
        <v>19151</v>
      </c>
      <c r="D4884"/>
      <c r="E4884"/>
      <c r="F4884"/>
      <c r="G4884"/>
      <c r="H4884"/>
      <c r="I4884"/>
      <c r="J4884"/>
      <c r="K4884"/>
      <c r="L4884"/>
      <c r="M4884"/>
      <c r="N4884" t="s">
        <v>8334</v>
      </c>
      <c r="O4884"/>
      <c r="P4884" s="400">
        <f>INDEX('Page 3 - Financial Information'!$K$16:$X$186,Y4884,X4884)</f>
        <v>0</v>
      </c>
      <c r="Q4884"/>
      <c r="R4884"/>
      <c r="S4884" t="s">
        <v>8908</v>
      </c>
      <c r="T4884"/>
      <c r="U4884"/>
      <c r="V4884"/>
      <c r="W4884"/>
      <c r="X4884" s="396">
        <v>3</v>
      </c>
      <c r="Y4884" s="396">
        <v>53</v>
      </c>
    </row>
    <row r="4885" spans="1:25" x14ac:dyDescent="0.25">
      <c r="A4885">
        <f>'Page 1 - General Information'!$G$12</f>
        <v>115508003</v>
      </c>
      <c r="B4885" t="str">
        <f>'Page 1 - General Information'!$G$16</f>
        <v>3597</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115508003</v>
      </c>
      <c r="B4886" t="str">
        <f>'Page 1 - General Information'!$G$16</f>
        <v>3597</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115508003</v>
      </c>
      <c r="B4887" t="str">
        <f>'Page 1 - General Information'!$G$16</f>
        <v>3597</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115508003</v>
      </c>
      <c r="B4888" t="str">
        <f>'Page 1 - General Information'!$G$16</f>
        <v>3597</v>
      </c>
      <c r="C4888" s="394" t="s">
        <v>19151</v>
      </c>
      <c r="D4888"/>
      <c r="E4888"/>
      <c r="F4888"/>
      <c r="G4888"/>
      <c r="H4888"/>
      <c r="I4888"/>
      <c r="J4888"/>
      <c r="K4888"/>
      <c r="L4888"/>
      <c r="M4888"/>
      <c r="N4888" t="s">
        <v>8334</v>
      </c>
      <c r="O4888"/>
      <c r="P4888" s="400">
        <f>INDEX('Page 3 - Financial Information'!$K$16:$X$186,Y4888,X4888)</f>
        <v>0</v>
      </c>
      <c r="Q4888"/>
      <c r="R4888"/>
      <c r="S4888" t="s">
        <v>8912</v>
      </c>
      <c r="T4888"/>
      <c r="U4888"/>
      <c r="V4888"/>
      <c r="W4888"/>
      <c r="X4888" s="396">
        <v>7</v>
      </c>
      <c r="Y4888" s="396">
        <v>53</v>
      </c>
    </row>
    <row r="4889" spans="1:25" x14ac:dyDescent="0.25">
      <c r="A4889">
        <f>'Page 1 - General Information'!$G$12</f>
        <v>115508003</v>
      </c>
      <c r="B4889" t="str">
        <f>'Page 1 - General Information'!$G$16</f>
        <v>3597</v>
      </c>
      <c r="C4889" s="394" t="s">
        <v>19151</v>
      </c>
      <c r="D4889"/>
      <c r="E4889"/>
      <c r="F4889"/>
      <c r="G4889"/>
      <c r="H4889"/>
      <c r="I4889"/>
      <c r="J4889"/>
      <c r="K4889"/>
      <c r="L4889"/>
      <c r="M4889"/>
      <c r="N4889" t="s">
        <v>8334</v>
      </c>
      <c r="O4889"/>
      <c r="P4889" s="400">
        <f>INDEX('Page 3 - Financial Information'!$K$16:$X$186,Y4889,X4889)</f>
        <v>0</v>
      </c>
      <c r="Q4889"/>
      <c r="R4889"/>
      <c r="S4889" t="s">
        <v>8913</v>
      </c>
      <c r="T4889"/>
      <c r="U4889"/>
      <c r="V4889"/>
      <c r="W4889"/>
      <c r="X4889" s="396">
        <v>8</v>
      </c>
      <c r="Y4889" s="396">
        <v>53</v>
      </c>
    </row>
    <row r="4890" spans="1:25" x14ac:dyDescent="0.25">
      <c r="A4890">
        <f>'Page 1 - General Information'!$G$12</f>
        <v>115508003</v>
      </c>
      <c r="B4890" t="str">
        <f>'Page 1 - General Information'!$G$16</f>
        <v>3597</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115508003</v>
      </c>
      <c r="B4891" t="str">
        <f>'Page 1 - General Information'!$G$16</f>
        <v>3597</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115508003</v>
      </c>
      <c r="B4892" t="str">
        <f>'Page 1 - General Information'!$G$16</f>
        <v>3597</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115508003</v>
      </c>
      <c r="B4893" t="str">
        <f>'Page 1 - General Information'!$G$16</f>
        <v>3597</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115508003</v>
      </c>
      <c r="B4894" t="str">
        <f>'Page 1 - General Information'!$G$16</f>
        <v>3597</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115508003</v>
      </c>
      <c r="B4895" t="str">
        <f>'Page 1 - General Information'!$G$16</f>
        <v>3597</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115508003</v>
      </c>
      <c r="B4896" t="str">
        <f>'Page 1 - General Information'!$G$16</f>
        <v>3597</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115508003</v>
      </c>
      <c r="B4897" t="str">
        <f>'Page 1 - General Information'!$G$16</f>
        <v>3597</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115508003</v>
      </c>
      <c r="B4898" t="str">
        <f>'Page 1 - General Information'!$G$16</f>
        <v>3597</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115508003</v>
      </c>
      <c r="B4899" t="str">
        <f>'Page 1 - General Information'!$G$16</f>
        <v>3597</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115508003</v>
      </c>
      <c r="B4900" t="str">
        <f>'Page 1 - General Information'!$G$16</f>
        <v>3597</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115508003</v>
      </c>
      <c r="B4901" t="str">
        <f>'Page 1 - General Information'!$G$16</f>
        <v>3597</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115508003</v>
      </c>
      <c r="B4902" t="str">
        <f>'Page 1 - General Information'!$G$16</f>
        <v>3597</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115508003</v>
      </c>
      <c r="B4903" t="str">
        <f>'Page 1 - General Information'!$G$16</f>
        <v>3597</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115508003</v>
      </c>
      <c r="B4904" t="str">
        <f>'Page 1 - General Information'!$G$16</f>
        <v>3597</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115508003</v>
      </c>
      <c r="B4905" t="str">
        <f>'Page 1 - General Information'!$G$16</f>
        <v>3597</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115508003</v>
      </c>
      <c r="B4906" t="str">
        <f>'Page 1 - General Information'!$G$16</f>
        <v>3597</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115508003</v>
      </c>
      <c r="B4907" t="str">
        <f>'Page 1 - General Information'!$G$16</f>
        <v>3597</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115508003</v>
      </c>
      <c r="B4908" t="str">
        <f>'Page 1 - General Information'!$G$16</f>
        <v>3597</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115508003</v>
      </c>
      <c r="B4909" t="str">
        <f>'Page 1 - General Information'!$G$16</f>
        <v>3597</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115508003</v>
      </c>
      <c r="B4910" t="str">
        <f>'Page 1 - General Information'!$G$16</f>
        <v>3597</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115508003</v>
      </c>
      <c r="B4911" t="str">
        <f>'Page 1 - General Information'!$G$16</f>
        <v>3597</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115508003</v>
      </c>
      <c r="B4912" t="str">
        <f>'Page 1 - General Information'!$G$16</f>
        <v>3597</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115508003</v>
      </c>
      <c r="B4913" t="str">
        <f>'Page 1 - General Information'!$G$16</f>
        <v>3597</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115508003</v>
      </c>
      <c r="B4914" t="str">
        <f>'Page 1 - General Information'!$G$16</f>
        <v>3597</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115508003</v>
      </c>
      <c r="B4915" t="str">
        <f>'Page 1 - General Information'!$G$16</f>
        <v>3597</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115508003</v>
      </c>
      <c r="B4916" t="str">
        <f>'Page 1 - General Information'!$G$16</f>
        <v>3597</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115508003</v>
      </c>
      <c r="B4917" t="str">
        <f>'Page 1 - General Information'!$G$16</f>
        <v>3597</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115508003</v>
      </c>
      <c r="B4918" t="str">
        <f>'Page 1 - General Information'!$G$16</f>
        <v>3597</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115508003</v>
      </c>
      <c r="B4919" t="str">
        <f>'Page 1 - General Information'!$G$16</f>
        <v>3597</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115508003</v>
      </c>
      <c r="B4920" t="str">
        <f>'Page 1 - General Information'!$G$16</f>
        <v>3597</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115508003</v>
      </c>
      <c r="B4921" t="str">
        <f>'Page 1 - General Information'!$G$16</f>
        <v>3597</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115508003</v>
      </c>
      <c r="B4922" t="str">
        <f>'Page 1 - General Information'!$G$16</f>
        <v>3597</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115508003</v>
      </c>
      <c r="B4923" t="str">
        <f>'Page 1 - General Information'!$G$16</f>
        <v>3597</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115508003</v>
      </c>
      <c r="B4924" t="str">
        <f>'Page 1 - General Information'!$G$16</f>
        <v>3597</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115508003</v>
      </c>
      <c r="B4925" t="str">
        <f>'Page 1 - General Information'!$G$16</f>
        <v>3597</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115508003</v>
      </c>
      <c r="B4926" t="str">
        <f>'Page 1 - General Information'!$G$16</f>
        <v>3597</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115508003</v>
      </c>
      <c r="B4927" t="str">
        <f>'Page 1 - General Information'!$G$16</f>
        <v>3597</v>
      </c>
      <c r="C4927" s="394" t="s">
        <v>19151</v>
      </c>
      <c r="D4927"/>
      <c r="E4927"/>
      <c r="F4927"/>
      <c r="G4927"/>
      <c r="H4927"/>
      <c r="I4927"/>
      <c r="J4927"/>
      <c r="K4927"/>
      <c r="L4927"/>
      <c r="M4927"/>
      <c r="N4927" t="s">
        <v>8334</v>
      </c>
      <c r="O4927"/>
      <c r="P4927" s="400">
        <f>INDEX('Page 3 - Financial Information'!$K$16:$X$186,Y4927,X4927)</f>
        <v>5449.5599999999995</v>
      </c>
      <c r="Q4927"/>
      <c r="R4927"/>
      <c r="S4927" t="s">
        <v>8951</v>
      </c>
      <c r="T4927"/>
      <c r="U4927"/>
      <c r="V4927"/>
      <c r="W4927"/>
      <c r="X4927" s="396">
        <v>1</v>
      </c>
      <c r="Y4927" s="396">
        <v>57</v>
      </c>
    </row>
    <row r="4928" spans="1:25" x14ac:dyDescent="0.25">
      <c r="A4928">
        <f>'Page 1 - General Information'!$G$12</f>
        <v>115508003</v>
      </c>
      <c r="B4928" t="str">
        <f>'Page 1 - General Information'!$G$16</f>
        <v>3597</v>
      </c>
      <c r="C4928" s="394" t="s">
        <v>19151</v>
      </c>
      <c r="D4928"/>
      <c r="E4928"/>
      <c r="F4928"/>
      <c r="G4928"/>
      <c r="H4928"/>
      <c r="I4928"/>
      <c r="J4928"/>
      <c r="K4928"/>
      <c r="L4928"/>
      <c r="M4928"/>
      <c r="N4928" t="s">
        <v>8334</v>
      </c>
      <c r="O4928"/>
      <c r="P4928" s="400">
        <f>INDEX('Page 3 - Financial Information'!$K$16:$X$186,Y4928,X4928)</f>
        <v>561.25</v>
      </c>
      <c r="Q4928"/>
      <c r="R4928"/>
      <c r="S4928" t="s">
        <v>8952</v>
      </c>
      <c r="T4928"/>
      <c r="U4928"/>
      <c r="V4928"/>
      <c r="W4928"/>
      <c r="X4928" s="396">
        <v>3</v>
      </c>
      <c r="Y4928" s="396">
        <v>57</v>
      </c>
    </row>
    <row r="4929" spans="1:25" x14ac:dyDescent="0.25">
      <c r="A4929">
        <f>'Page 1 - General Information'!$G$12</f>
        <v>115508003</v>
      </c>
      <c r="B4929" t="str">
        <f>'Page 1 - General Information'!$G$16</f>
        <v>3597</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115508003</v>
      </c>
      <c r="B4930" t="str">
        <f>'Page 1 - General Information'!$G$16</f>
        <v>3597</v>
      </c>
      <c r="C4930" s="394" t="s">
        <v>19151</v>
      </c>
      <c r="D4930"/>
      <c r="E4930"/>
      <c r="F4930"/>
      <c r="G4930"/>
      <c r="H4930"/>
      <c r="I4930"/>
      <c r="J4930"/>
      <c r="K4930"/>
      <c r="L4930"/>
      <c r="M4930"/>
      <c r="N4930" t="s">
        <v>8334</v>
      </c>
      <c r="O4930"/>
      <c r="P4930" s="400">
        <f>INDEX('Page 3 - Financial Information'!$K$16:$X$186,Y4930,X4930)</f>
        <v>183.72</v>
      </c>
      <c r="Q4930"/>
      <c r="R4930"/>
      <c r="S4930" t="s">
        <v>8954</v>
      </c>
      <c r="T4930"/>
      <c r="U4930"/>
      <c r="V4930"/>
      <c r="W4930"/>
      <c r="X4930" s="396">
        <v>5</v>
      </c>
      <c r="Y4930" s="396">
        <v>57</v>
      </c>
    </row>
    <row r="4931" spans="1:25" x14ac:dyDescent="0.25">
      <c r="A4931">
        <f>'Page 1 - General Information'!$G$12</f>
        <v>115508003</v>
      </c>
      <c r="B4931" t="str">
        <f>'Page 1 - General Information'!$G$16</f>
        <v>3597</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115508003</v>
      </c>
      <c r="B4932" t="str">
        <f>'Page 1 - General Information'!$G$16</f>
        <v>3597</v>
      </c>
      <c r="C4932" s="394" t="s">
        <v>19151</v>
      </c>
      <c r="D4932"/>
      <c r="E4932"/>
      <c r="F4932"/>
      <c r="G4932"/>
      <c r="H4932"/>
      <c r="I4932"/>
      <c r="J4932"/>
      <c r="K4932"/>
      <c r="L4932"/>
      <c r="M4932"/>
      <c r="N4932" t="s">
        <v>8334</v>
      </c>
      <c r="O4932"/>
      <c r="P4932" s="400">
        <f>INDEX('Page 3 - Financial Information'!$K$16:$X$186,Y4932,X4932)</f>
        <v>2205.2399999999998</v>
      </c>
      <c r="Q4932"/>
      <c r="R4932"/>
      <c r="S4932" t="s">
        <v>8956</v>
      </c>
      <c r="T4932"/>
      <c r="U4932"/>
      <c r="V4932"/>
      <c r="W4932"/>
      <c r="X4932" s="396">
        <v>7</v>
      </c>
      <c r="Y4932" s="396">
        <v>57</v>
      </c>
    </row>
    <row r="4933" spans="1:25" x14ac:dyDescent="0.25">
      <c r="A4933">
        <f>'Page 1 - General Information'!$G$12</f>
        <v>115508003</v>
      </c>
      <c r="B4933" t="str">
        <f>'Page 1 - General Information'!$G$16</f>
        <v>3597</v>
      </c>
      <c r="C4933" s="394" t="s">
        <v>19151</v>
      </c>
      <c r="D4933"/>
      <c r="E4933"/>
      <c r="F4933"/>
      <c r="G4933"/>
      <c r="H4933"/>
      <c r="I4933"/>
      <c r="J4933"/>
      <c r="K4933"/>
      <c r="L4933"/>
      <c r="M4933"/>
      <c r="N4933" t="s">
        <v>8334</v>
      </c>
      <c r="O4933"/>
      <c r="P4933" s="400">
        <f>INDEX('Page 3 - Financial Information'!$K$16:$X$186,Y4933,X4933)</f>
        <v>0</v>
      </c>
      <c r="Q4933"/>
      <c r="R4933"/>
      <c r="S4933" t="s">
        <v>8957</v>
      </c>
      <c r="T4933"/>
      <c r="U4933"/>
      <c r="V4933"/>
      <c r="W4933"/>
      <c r="X4933" s="396">
        <v>8</v>
      </c>
      <c r="Y4933" s="396">
        <v>57</v>
      </c>
    </row>
    <row r="4934" spans="1:25" x14ac:dyDescent="0.25">
      <c r="A4934">
        <f>'Page 1 - General Information'!$G$12</f>
        <v>115508003</v>
      </c>
      <c r="B4934" t="str">
        <f>'Page 1 - General Information'!$G$16</f>
        <v>3597</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115508003</v>
      </c>
      <c r="B4935" t="str">
        <f>'Page 1 - General Information'!$G$16</f>
        <v>3597</v>
      </c>
      <c r="C4935" s="394" t="s">
        <v>19151</v>
      </c>
      <c r="D4935"/>
      <c r="E4935"/>
      <c r="F4935"/>
      <c r="G4935"/>
      <c r="H4935"/>
      <c r="I4935"/>
      <c r="J4935"/>
      <c r="K4935"/>
      <c r="L4935"/>
      <c r="M4935"/>
      <c r="N4935" t="s">
        <v>8334</v>
      </c>
      <c r="O4935"/>
      <c r="P4935" s="400">
        <f>INDEX('Page 3 - Financial Information'!$K$16:$X$186,Y4935,X4935)</f>
        <v>2499.35</v>
      </c>
      <c r="Q4935"/>
      <c r="R4935"/>
      <c r="S4935" t="s">
        <v>8959</v>
      </c>
      <c r="T4935"/>
      <c r="U4935"/>
      <c r="V4935"/>
      <c r="W4935"/>
      <c r="X4935" s="396">
        <v>10</v>
      </c>
      <c r="Y4935" s="396">
        <v>57</v>
      </c>
    </row>
    <row r="4936" spans="1:25" x14ac:dyDescent="0.25">
      <c r="A4936">
        <f>'Page 1 - General Information'!$G$12</f>
        <v>115508003</v>
      </c>
      <c r="B4936" t="str">
        <f>'Page 1 - General Information'!$G$16</f>
        <v>3597</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115508003</v>
      </c>
      <c r="B4937" t="str">
        <f>'Page 1 - General Information'!$G$16</f>
        <v>3597</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115508003</v>
      </c>
      <c r="B4938" t="str">
        <f>'Page 1 - General Information'!$G$16</f>
        <v>3597</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115508003</v>
      </c>
      <c r="B4939" t="str">
        <f>'Page 1 - General Information'!$G$16</f>
        <v>3597</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115508003</v>
      </c>
      <c r="B4940" t="str">
        <f>'Page 1 - General Information'!$G$16</f>
        <v>3597</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115508003</v>
      </c>
      <c r="B4941" t="str">
        <f>'Page 1 - General Information'!$G$16</f>
        <v>3597</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115508003</v>
      </c>
      <c r="B4942" t="str">
        <f>'Page 1 - General Information'!$G$16</f>
        <v>3597</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115508003</v>
      </c>
      <c r="B4943" t="str">
        <f>'Page 1 - General Information'!$G$16</f>
        <v>3597</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115508003</v>
      </c>
      <c r="B4944" t="str">
        <f>'Page 1 - General Information'!$G$16</f>
        <v>3597</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115508003</v>
      </c>
      <c r="B4945" t="str">
        <f>'Page 1 - General Information'!$G$16</f>
        <v>3597</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115508003</v>
      </c>
      <c r="B4946" t="str">
        <f>'Page 1 - General Information'!$G$16</f>
        <v>3597</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115508003</v>
      </c>
      <c r="B4947" t="str">
        <f>'Page 1 - General Information'!$G$16</f>
        <v>3597</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115508003</v>
      </c>
      <c r="B4948" t="str">
        <f>'Page 1 - General Information'!$G$16</f>
        <v>3597</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115508003</v>
      </c>
      <c r="B4949" t="str">
        <f>'Page 1 - General Information'!$G$16</f>
        <v>3597</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115508003</v>
      </c>
      <c r="B4950" t="str">
        <f>'Page 1 - General Information'!$G$16</f>
        <v>3597</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115508003</v>
      </c>
      <c r="B4951" t="str">
        <f>'Page 1 - General Information'!$G$16</f>
        <v>3597</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115508003</v>
      </c>
      <c r="B4952" t="str">
        <f>'Page 1 - General Information'!$G$16</f>
        <v>3597</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115508003</v>
      </c>
      <c r="B4953" t="str">
        <f>'Page 1 - General Information'!$G$16</f>
        <v>3597</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115508003</v>
      </c>
      <c r="B4954" t="str">
        <f>'Page 1 - General Information'!$G$16</f>
        <v>3597</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115508003</v>
      </c>
      <c r="B4955" t="str">
        <f>'Page 1 - General Information'!$G$16</f>
        <v>3597</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115508003</v>
      </c>
      <c r="B4956" t="str">
        <f>'Page 1 - General Information'!$G$16</f>
        <v>3597</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115508003</v>
      </c>
      <c r="B4957" t="str">
        <f>'Page 1 - General Information'!$G$16</f>
        <v>3597</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115508003</v>
      </c>
      <c r="B4958" t="str">
        <f>'Page 1 - General Information'!$G$16</f>
        <v>3597</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115508003</v>
      </c>
      <c r="B4959" t="str">
        <f>'Page 1 - General Information'!$G$16</f>
        <v>3597</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115508003</v>
      </c>
      <c r="B4960" t="str">
        <f>'Page 1 - General Information'!$G$16</f>
        <v>3597</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115508003</v>
      </c>
      <c r="B4961" t="str">
        <f>'Page 1 - General Information'!$G$16</f>
        <v>3597</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115508003</v>
      </c>
      <c r="B4962" t="str">
        <f>'Page 1 - General Information'!$G$16</f>
        <v>3597</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115508003</v>
      </c>
      <c r="B4963" t="str">
        <f>'Page 1 - General Information'!$G$16</f>
        <v>3597</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115508003</v>
      </c>
      <c r="B4964" t="str">
        <f>'Page 1 - General Information'!$G$16</f>
        <v>3597</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115508003</v>
      </c>
      <c r="B4965" t="str">
        <f>'Page 1 - General Information'!$G$16</f>
        <v>3597</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115508003</v>
      </c>
      <c r="B4966" t="str">
        <f>'Page 1 - General Information'!$G$16</f>
        <v>3597</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115508003</v>
      </c>
      <c r="B4967" t="str">
        <f>'Page 1 - General Information'!$G$16</f>
        <v>3597</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115508003</v>
      </c>
      <c r="B4968" t="str">
        <f>'Page 1 - General Information'!$G$16</f>
        <v>3597</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115508003</v>
      </c>
      <c r="B4969" t="str">
        <f>'Page 1 - General Information'!$G$16</f>
        <v>3597</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115508003</v>
      </c>
      <c r="B4970" t="str">
        <f>'Page 1 - General Information'!$G$16</f>
        <v>3597</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115508003</v>
      </c>
      <c r="B4971" t="str">
        <f>'Page 1 - General Information'!$G$16</f>
        <v>3597</v>
      </c>
      <c r="C4971" s="394" t="s">
        <v>19151</v>
      </c>
      <c r="D4971"/>
      <c r="E4971"/>
      <c r="F4971"/>
      <c r="G4971"/>
      <c r="H4971"/>
      <c r="I4971"/>
      <c r="J4971"/>
      <c r="K4971"/>
      <c r="L4971"/>
      <c r="M4971"/>
      <c r="N4971" t="s">
        <v>8334</v>
      </c>
      <c r="O4971"/>
      <c r="P4971" s="400">
        <f>INDEX('Page 3 - Financial Information'!$K$16:$X$186,Y4971,X4971)</f>
        <v>0</v>
      </c>
      <c r="Q4971"/>
      <c r="R4971"/>
      <c r="S4971" t="s">
        <v>8995</v>
      </c>
      <c r="T4971"/>
      <c r="U4971"/>
      <c r="V4971"/>
      <c r="W4971"/>
      <c r="X4971" s="396">
        <v>1</v>
      </c>
      <c r="Y4971" s="396">
        <v>61</v>
      </c>
    </row>
    <row r="4972" spans="1:25" x14ac:dyDescent="0.25">
      <c r="A4972">
        <f>'Page 1 - General Information'!$G$12</f>
        <v>115508003</v>
      </c>
      <c r="B4972" t="str">
        <f>'Page 1 - General Information'!$G$16</f>
        <v>3597</v>
      </c>
      <c r="C4972" s="394" t="s">
        <v>19151</v>
      </c>
      <c r="D4972"/>
      <c r="E4972"/>
      <c r="F4972"/>
      <c r="G4972"/>
      <c r="H4972"/>
      <c r="I4972"/>
      <c r="J4972"/>
      <c r="K4972"/>
      <c r="L4972"/>
      <c r="M4972"/>
      <c r="N4972" t="s">
        <v>8334</v>
      </c>
      <c r="O4972"/>
      <c r="P4972" s="400">
        <f>INDEX('Page 3 - Financial Information'!$K$16:$X$186,Y4972,X4972)</f>
        <v>0</v>
      </c>
      <c r="Q4972"/>
      <c r="R4972"/>
      <c r="S4972" t="s">
        <v>8996</v>
      </c>
      <c r="T4972"/>
      <c r="U4972"/>
      <c r="V4972"/>
      <c r="W4972"/>
      <c r="X4972" s="396">
        <v>3</v>
      </c>
      <c r="Y4972" s="396">
        <v>61</v>
      </c>
    </row>
    <row r="4973" spans="1:25" x14ac:dyDescent="0.25">
      <c r="A4973">
        <f>'Page 1 - General Information'!$G$12</f>
        <v>115508003</v>
      </c>
      <c r="B4973" t="str">
        <f>'Page 1 - General Information'!$G$16</f>
        <v>3597</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115508003</v>
      </c>
      <c r="B4974" t="str">
        <f>'Page 1 - General Information'!$G$16</f>
        <v>3597</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115508003</v>
      </c>
      <c r="B4975" t="str">
        <f>'Page 1 - General Information'!$G$16</f>
        <v>3597</v>
      </c>
      <c r="C4975" s="394" t="s">
        <v>19151</v>
      </c>
      <c r="D4975"/>
      <c r="E4975"/>
      <c r="F4975"/>
      <c r="G4975"/>
      <c r="H4975"/>
      <c r="I4975"/>
      <c r="J4975"/>
      <c r="K4975"/>
      <c r="L4975"/>
      <c r="M4975"/>
      <c r="N4975" t="s">
        <v>8334</v>
      </c>
      <c r="O4975"/>
      <c r="P4975" s="400">
        <f>INDEX('Page 3 - Financial Information'!$K$16:$X$186,Y4975,X4975)</f>
        <v>0</v>
      </c>
      <c r="Q4975"/>
      <c r="R4975"/>
      <c r="S4975" t="s">
        <v>8999</v>
      </c>
      <c r="T4975"/>
      <c r="U4975"/>
      <c r="V4975"/>
      <c r="W4975"/>
      <c r="X4975" s="396">
        <v>6</v>
      </c>
      <c r="Y4975" s="396">
        <v>61</v>
      </c>
    </row>
    <row r="4976" spans="1:25" x14ac:dyDescent="0.25">
      <c r="A4976">
        <f>'Page 1 - General Information'!$G$12</f>
        <v>115508003</v>
      </c>
      <c r="B4976" t="str">
        <f>'Page 1 - General Information'!$G$16</f>
        <v>3597</v>
      </c>
      <c r="C4976" s="394" t="s">
        <v>19151</v>
      </c>
      <c r="D4976"/>
      <c r="E4976"/>
      <c r="F4976"/>
      <c r="G4976"/>
      <c r="H4976"/>
      <c r="I4976"/>
      <c r="J4976"/>
      <c r="K4976"/>
      <c r="L4976"/>
      <c r="M4976"/>
      <c r="N4976" t="s">
        <v>8334</v>
      </c>
      <c r="O4976"/>
      <c r="P4976" s="400">
        <f>INDEX('Page 3 - Financial Information'!$K$16:$X$186,Y4976,X4976)</f>
        <v>0</v>
      </c>
      <c r="Q4976"/>
      <c r="R4976"/>
      <c r="S4976" t="s">
        <v>9000</v>
      </c>
      <c r="T4976"/>
      <c r="U4976"/>
      <c r="V4976"/>
      <c r="W4976"/>
      <c r="X4976" s="396">
        <v>7</v>
      </c>
      <c r="Y4976" s="396">
        <v>61</v>
      </c>
    </row>
    <row r="4977" spans="1:25" x14ac:dyDescent="0.25">
      <c r="A4977">
        <f>'Page 1 - General Information'!$G$12</f>
        <v>115508003</v>
      </c>
      <c r="B4977" t="str">
        <f>'Page 1 - General Information'!$G$16</f>
        <v>3597</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115508003</v>
      </c>
      <c r="B4978" t="str">
        <f>'Page 1 - General Information'!$G$16</f>
        <v>3597</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115508003</v>
      </c>
      <c r="B4979" t="str">
        <f>'Page 1 - General Information'!$G$16</f>
        <v>3597</v>
      </c>
      <c r="C4979" s="394" t="s">
        <v>19151</v>
      </c>
      <c r="D4979"/>
      <c r="E4979"/>
      <c r="F4979"/>
      <c r="G4979"/>
      <c r="H4979"/>
      <c r="I4979"/>
      <c r="J4979"/>
      <c r="K4979"/>
      <c r="L4979"/>
      <c r="M4979"/>
      <c r="N4979" t="s">
        <v>8334</v>
      </c>
      <c r="O4979"/>
      <c r="P4979" s="400">
        <f>INDEX('Page 3 - Financial Information'!$K$16:$X$186,Y4979,X4979)</f>
        <v>0</v>
      </c>
      <c r="Q4979"/>
      <c r="R4979"/>
      <c r="S4979" t="s">
        <v>9003</v>
      </c>
      <c r="T4979"/>
      <c r="U4979"/>
      <c r="V4979"/>
      <c r="W4979"/>
      <c r="X4979" s="396">
        <v>10</v>
      </c>
      <c r="Y4979" s="396">
        <v>61</v>
      </c>
    </row>
    <row r="4980" spans="1:25" x14ac:dyDescent="0.25">
      <c r="A4980">
        <f>'Page 1 - General Information'!$G$12</f>
        <v>115508003</v>
      </c>
      <c r="B4980" t="str">
        <f>'Page 1 - General Information'!$G$16</f>
        <v>3597</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115508003</v>
      </c>
      <c r="B4981" t="str">
        <f>'Page 1 - General Information'!$G$16</f>
        <v>3597</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115508003</v>
      </c>
      <c r="B4982" t="str">
        <f>'Page 1 - General Information'!$G$16</f>
        <v>3597</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115508003</v>
      </c>
      <c r="B4983" t="str">
        <f>'Page 1 - General Information'!$G$16</f>
        <v>3597</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115508003</v>
      </c>
      <c r="B4984" t="str">
        <f>'Page 1 - General Information'!$G$16</f>
        <v>3597</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115508003</v>
      </c>
      <c r="B4985" t="str">
        <f>'Page 1 - General Information'!$G$16</f>
        <v>3597</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115508003</v>
      </c>
      <c r="B4986" t="str">
        <f>'Page 1 - General Information'!$G$16</f>
        <v>3597</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115508003</v>
      </c>
      <c r="B4987" t="str">
        <f>'Page 1 - General Information'!$G$16</f>
        <v>3597</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115508003</v>
      </c>
      <c r="B4988" t="str">
        <f>'Page 1 - General Information'!$G$16</f>
        <v>3597</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115508003</v>
      </c>
      <c r="B4989" t="str">
        <f>'Page 1 - General Information'!$G$16</f>
        <v>3597</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115508003</v>
      </c>
      <c r="B4990" t="str">
        <f>'Page 1 - General Information'!$G$16</f>
        <v>3597</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115508003</v>
      </c>
      <c r="B4991" t="str">
        <f>'Page 1 - General Information'!$G$16</f>
        <v>3597</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115508003</v>
      </c>
      <c r="B4992" t="str">
        <f>'Page 1 - General Information'!$G$16</f>
        <v>3597</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115508003</v>
      </c>
      <c r="B4993" t="str">
        <f>'Page 1 - General Information'!$G$16</f>
        <v>3597</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115508003</v>
      </c>
      <c r="B4994" t="str">
        <f>'Page 1 - General Information'!$G$16</f>
        <v>3597</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115508003</v>
      </c>
      <c r="B4995" t="str">
        <f>'Page 1 - General Information'!$G$16</f>
        <v>3597</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115508003</v>
      </c>
      <c r="B4996" t="str">
        <f>'Page 1 - General Information'!$G$16</f>
        <v>3597</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115508003</v>
      </c>
      <c r="B4997" t="str">
        <f>'Page 1 - General Information'!$G$16</f>
        <v>3597</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115508003</v>
      </c>
      <c r="B4998" t="str">
        <f>'Page 1 - General Information'!$G$16</f>
        <v>3597</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115508003</v>
      </c>
      <c r="B4999" t="str">
        <f>'Page 1 - General Information'!$G$16</f>
        <v>3597</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115508003</v>
      </c>
      <c r="B5000" t="str">
        <f>'Page 1 - General Information'!$G$16</f>
        <v>3597</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115508003</v>
      </c>
      <c r="B5001" t="str">
        <f>'Page 1 - General Information'!$G$16</f>
        <v>3597</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115508003</v>
      </c>
      <c r="B5002" t="str">
        <f>'Page 1 - General Information'!$G$16</f>
        <v>3597</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115508003</v>
      </c>
      <c r="B5003" t="str">
        <f>'Page 1 - General Information'!$G$16</f>
        <v>3597</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115508003</v>
      </c>
      <c r="B5004" t="str">
        <f>'Page 1 - General Information'!$G$16</f>
        <v>3597</v>
      </c>
      <c r="C5004" s="394" t="s">
        <v>19151</v>
      </c>
      <c r="D5004"/>
      <c r="E5004"/>
      <c r="F5004"/>
      <c r="G5004"/>
      <c r="H5004"/>
      <c r="I5004"/>
      <c r="J5004"/>
      <c r="K5004"/>
      <c r="L5004"/>
      <c r="M5004"/>
      <c r="N5004" t="s">
        <v>8334</v>
      </c>
      <c r="O5004"/>
      <c r="P5004" s="400">
        <f>INDEX('Page 3 - Financial Information'!$K$16:$X$186,Y5004,X5004)</f>
        <v>6605.5599999999995</v>
      </c>
      <c r="Q5004"/>
      <c r="R5004"/>
      <c r="S5004" t="s">
        <v>9028</v>
      </c>
      <c r="T5004"/>
      <c r="U5004"/>
      <c r="V5004"/>
      <c r="W5004"/>
      <c r="X5004" s="396">
        <v>1</v>
      </c>
      <c r="Y5004" s="396">
        <v>64</v>
      </c>
    </row>
    <row r="5005" spans="1:25" x14ac:dyDescent="0.25">
      <c r="A5005">
        <f>'Page 1 - General Information'!$G$12</f>
        <v>115508003</v>
      </c>
      <c r="B5005" t="str">
        <f>'Page 1 - General Information'!$G$16</f>
        <v>3597</v>
      </c>
      <c r="C5005" s="394" t="s">
        <v>19151</v>
      </c>
      <c r="D5005"/>
      <c r="E5005"/>
      <c r="F5005"/>
      <c r="G5005"/>
      <c r="H5005"/>
      <c r="I5005"/>
      <c r="J5005"/>
      <c r="K5005"/>
      <c r="L5005"/>
      <c r="M5005"/>
      <c r="N5005" t="s">
        <v>8334</v>
      </c>
      <c r="O5005"/>
      <c r="P5005" s="400">
        <f>INDEX('Page 3 - Financial Information'!$K$16:$X$186,Y5005,X5005)</f>
        <v>831.38</v>
      </c>
      <c r="Q5005"/>
      <c r="R5005"/>
      <c r="S5005" t="s">
        <v>9029</v>
      </c>
      <c r="T5005"/>
      <c r="U5005"/>
      <c r="V5005"/>
      <c r="W5005"/>
      <c r="X5005" s="396">
        <v>3</v>
      </c>
      <c r="Y5005" s="396">
        <v>64</v>
      </c>
    </row>
    <row r="5006" spans="1:25" x14ac:dyDescent="0.25">
      <c r="A5006">
        <f>'Page 1 - General Information'!$G$12</f>
        <v>115508003</v>
      </c>
      <c r="B5006" t="str">
        <f>'Page 1 - General Information'!$G$16</f>
        <v>3597</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115508003</v>
      </c>
      <c r="B5007" t="str">
        <f>'Page 1 - General Information'!$G$16</f>
        <v>3597</v>
      </c>
      <c r="C5007" s="394" t="s">
        <v>19151</v>
      </c>
      <c r="D5007"/>
      <c r="E5007"/>
      <c r="F5007"/>
      <c r="G5007"/>
      <c r="H5007"/>
      <c r="I5007"/>
      <c r="J5007"/>
      <c r="K5007"/>
      <c r="L5007"/>
      <c r="M5007"/>
      <c r="N5007" t="s">
        <v>8334</v>
      </c>
      <c r="O5007"/>
      <c r="P5007" s="400">
        <f>INDEX('Page 3 - Financial Information'!$K$16:$X$186,Y5007,X5007)</f>
        <v>527.89</v>
      </c>
      <c r="Q5007"/>
      <c r="R5007"/>
      <c r="S5007" t="s">
        <v>9031</v>
      </c>
      <c r="T5007"/>
      <c r="U5007"/>
      <c r="V5007"/>
      <c r="W5007"/>
      <c r="X5007" s="396">
        <v>5</v>
      </c>
      <c r="Y5007" s="396">
        <v>64</v>
      </c>
    </row>
    <row r="5008" spans="1:25" x14ac:dyDescent="0.25">
      <c r="A5008">
        <f>'Page 1 - General Information'!$G$12</f>
        <v>115508003</v>
      </c>
      <c r="B5008" t="str">
        <f>'Page 1 - General Information'!$G$16</f>
        <v>3597</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115508003</v>
      </c>
      <c r="B5009" t="str">
        <f>'Page 1 - General Information'!$G$16</f>
        <v>3597</v>
      </c>
      <c r="C5009" s="394" t="s">
        <v>19151</v>
      </c>
      <c r="D5009"/>
      <c r="E5009"/>
      <c r="F5009"/>
      <c r="G5009"/>
      <c r="H5009"/>
      <c r="I5009"/>
      <c r="J5009"/>
      <c r="K5009"/>
      <c r="L5009"/>
      <c r="M5009"/>
      <c r="N5009" t="s">
        <v>8334</v>
      </c>
      <c r="O5009"/>
      <c r="P5009" s="400">
        <f>INDEX('Page 3 - Financial Information'!$K$16:$X$186,Y5009,X5009)</f>
        <v>1843.19</v>
      </c>
      <c r="Q5009"/>
      <c r="R5009"/>
      <c r="S5009" t="s">
        <v>9033</v>
      </c>
      <c r="T5009"/>
      <c r="U5009"/>
      <c r="V5009"/>
      <c r="W5009"/>
      <c r="X5009" s="396">
        <v>7</v>
      </c>
      <c r="Y5009" s="396">
        <v>64</v>
      </c>
    </row>
    <row r="5010" spans="1:25" x14ac:dyDescent="0.25">
      <c r="A5010">
        <f>'Page 1 - General Information'!$G$12</f>
        <v>115508003</v>
      </c>
      <c r="B5010" t="str">
        <f>'Page 1 - General Information'!$G$16</f>
        <v>3597</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115508003</v>
      </c>
      <c r="B5011" t="str">
        <f>'Page 1 - General Information'!$G$16</f>
        <v>3597</v>
      </c>
      <c r="C5011" s="394" t="s">
        <v>19151</v>
      </c>
      <c r="D5011"/>
      <c r="E5011"/>
      <c r="F5011"/>
      <c r="G5011"/>
      <c r="H5011"/>
      <c r="I5011"/>
      <c r="J5011"/>
      <c r="K5011"/>
      <c r="L5011"/>
      <c r="M5011"/>
      <c r="N5011" t="s">
        <v>8334</v>
      </c>
      <c r="O5011"/>
      <c r="P5011" s="400">
        <f>INDEX('Page 3 - Financial Information'!$K$16:$X$186,Y5011,X5011)</f>
        <v>3403.1</v>
      </c>
      <c r="Q5011"/>
      <c r="R5011"/>
      <c r="S5011" t="s">
        <v>9035</v>
      </c>
      <c r="T5011"/>
      <c r="U5011"/>
      <c r="V5011"/>
      <c r="W5011"/>
      <c r="X5011" s="396">
        <v>9</v>
      </c>
      <c r="Y5011" s="396">
        <v>64</v>
      </c>
    </row>
    <row r="5012" spans="1:25" x14ac:dyDescent="0.25">
      <c r="A5012">
        <f>'Page 1 - General Information'!$G$12</f>
        <v>115508003</v>
      </c>
      <c r="B5012" t="str">
        <f>'Page 1 - General Information'!$G$16</f>
        <v>3597</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115508003</v>
      </c>
      <c r="B5013" t="str">
        <f>'Page 1 - General Information'!$G$16</f>
        <v>3597</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115508003</v>
      </c>
      <c r="B5014" t="str">
        <f>'Page 1 - General Information'!$G$16</f>
        <v>3597</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115508003</v>
      </c>
      <c r="B5015" t="str">
        <f>'Page 1 - General Information'!$G$16</f>
        <v>3597</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115508003</v>
      </c>
      <c r="B5016" t="str">
        <f>'Page 1 - General Information'!$G$16</f>
        <v>3597</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115508003</v>
      </c>
      <c r="B5017" t="str">
        <f>'Page 1 - General Information'!$G$16</f>
        <v>3597</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115508003</v>
      </c>
      <c r="B5018" t="str">
        <f>'Page 1 - General Information'!$G$16</f>
        <v>3597</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115508003</v>
      </c>
      <c r="B5019" t="str">
        <f>'Page 1 - General Information'!$G$16</f>
        <v>3597</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115508003</v>
      </c>
      <c r="B5020" t="str">
        <f>'Page 1 - General Information'!$G$16</f>
        <v>3597</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115508003</v>
      </c>
      <c r="B5021" t="str">
        <f>'Page 1 - General Information'!$G$16</f>
        <v>3597</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115508003</v>
      </c>
      <c r="B5022" t="str">
        <f>'Page 1 - General Information'!$G$16</f>
        <v>3597</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115508003</v>
      </c>
      <c r="B5023" t="str">
        <f>'Page 1 - General Information'!$G$16</f>
        <v>3597</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115508003</v>
      </c>
      <c r="B5024" t="str">
        <f>'Page 1 - General Information'!$G$16</f>
        <v>3597</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115508003</v>
      </c>
      <c r="B5025" t="str">
        <f>'Page 1 - General Information'!$G$16</f>
        <v>3597</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115508003</v>
      </c>
      <c r="B5026" t="str">
        <f>'Page 1 - General Information'!$G$16</f>
        <v>3597</v>
      </c>
      <c r="C5026" s="394" t="s">
        <v>19151</v>
      </c>
      <c r="D5026"/>
      <c r="E5026"/>
      <c r="F5026"/>
      <c r="G5026"/>
      <c r="H5026"/>
      <c r="I5026"/>
      <c r="J5026"/>
      <c r="K5026"/>
      <c r="L5026"/>
      <c r="M5026"/>
      <c r="N5026" t="s">
        <v>8334</v>
      </c>
      <c r="O5026"/>
      <c r="P5026" s="400">
        <f>INDEX('Page 3 - Financial Information'!$K$16:$X$186,Y5026,X5026)</f>
        <v>4149.91</v>
      </c>
      <c r="Q5026"/>
      <c r="R5026"/>
      <c r="S5026" t="s">
        <v>9050</v>
      </c>
      <c r="T5026"/>
      <c r="U5026"/>
      <c r="V5026"/>
      <c r="W5026"/>
      <c r="X5026" s="396">
        <v>1</v>
      </c>
      <c r="Y5026" s="396">
        <v>66</v>
      </c>
    </row>
    <row r="5027" spans="1:25" x14ac:dyDescent="0.25">
      <c r="A5027">
        <f>'Page 1 - General Information'!$G$12</f>
        <v>115508003</v>
      </c>
      <c r="B5027" t="str">
        <f>'Page 1 - General Information'!$G$16</f>
        <v>3597</v>
      </c>
      <c r="C5027" s="394" t="s">
        <v>19151</v>
      </c>
      <c r="D5027"/>
      <c r="E5027"/>
      <c r="F5027"/>
      <c r="G5027"/>
      <c r="H5027"/>
      <c r="I5027"/>
      <c r="J5027"/>
      <c r="K5027"/>
      <c r="L5027"/>
      <c r="M5027"/>
      <c r="N5027" t="s">
        <v>8334</v>
      </c>
      <c r="O5027"/>
      <c r="P5027" s="400">
        <f>INDEX('Page 3 - Financial Information'!$K$16:$X$186,Y5027,X5027)</f>
        <v>872.87</v>
      </c>
      <c r="Q5027"/>
      <c r="R5027"/>
      <c r="S5027" t="s">
        <v>9051</v>
      </c>
      <c r="T5027"/>
      <c r="U5027"/>
      <c r="V5027"/>
      <c r="W5027"/>
      <c r="X5027" s="396">
        <v>3</v>
      </c>
      <c r="Y5027" s="396">
        <v>66</v>
      </c>
    </row>
    <row r="5028" spans="1:25" x14ac:dyDescent="0.25">
      <c r="A5028">
        <f>'Page 1 - General Information'!$G$12</f>
        <v>115508003</v>
      </c>
      <c r="B5028" t="str">
        <f>'Page 1 - General Information'!$G$16</f>
        <v>3597</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115508003</v>
      </c>
      <c r="B5029" t="str">
        <f>'Page 1 - General Information'!$G$16</f>
        <v>3597</v>
      </c>
      <c r="C5029" s="394" t="s">
        <v>19151</v>
      </c>
      <c r="D5029"/>
      <c r="E5029"/>
      <c r="F5029"/>
      <c r="G5029"/>
      <c r="H5029"/>
      <c r="I5029"/>
      <c r="J5029"/>
      <c r="K5029"/>
      <c r="L5029"/>
      <c r="M5029"/>
      <c r="N5029" t="s">
        <v>8334</v>
      </c>
      <c r="O5029"/>
      <c r="P5029" s="400">
        <f>INDEX('Page 3 - Financial Information'!$K$16:$X$186,Y5029,X5029)</f>
        <v>133.28</v>
      </c>
      <c r="Q5029"/>
      <c r="R5029"/>
      <c r="S5029" t="s">
        <v>9053</v>
      </c>
      <c r="T5029"/>
      <c r="U5029"/>
      <c r="V5029"/>
      <c r="W5029"/>
      <c r="X5029" s="396">
        <v>5</v>
      </c>
      <c r="Y5029" s="396">
        <v>66</v>
      </c>
    </row>
    <row r="5030" spans="1:25" x14ac:dyDescent="0.25">
      <c r="A5030">
        <f>'Page 1 - General Information'!$G$12</f>
        <v>115508003</v>
      </c>
      <c r="B5030" t="str">
        <f>'Page 1 - General Information'!$G$16</f>
        <v>3597</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115508003</v>
      </c>
      <c r="B5031" t="str">
        <f>'Page 1 - General Information'!$G$16</f>
        <v>3597</v>
      </c>
      <c r="C5031" s="394" t="s">
        <v>19151</v>
      </c>
      <c r="D5031"/>
      <c r="E5031"/>
      <c r="F5031"/>
      <c r="G5031"/>
      <c r="H5031"/>
      <c r="I5031"/>
      <c r="J5031"/>
      <c r="K5031"/>
      <c r="L5031"/>
      <c r="M5031"/>
      <c r="N5031" t="s">
        <v>8334</v>
      </c>
      <c r="O5031"/>
      <c r="P5031" s="400">
        <f>INDEX('Page 3 - Financial Information'!$K$16:$X$186,Y5031,X5031)</f>
        <v>2416.02</v>
      </c>
      <c r="Q5031"/>
      <c r="R5031"/>
      <c r="S5031" t="s">
        <v>9055</v>
      </c>
      <c r="T5031"/>
      <c r="U5031"/>
      <c r="V5031"/>
      <c r="W5031"/>
      <c r="X5031" s="396">
        <v>7</v>
      </c>
      <c r="Y5031" s="396">
        <v>66</v>
      </c>
    </row>
    <row r="5032" spans="1:25" x14ac:dyDescent="0.25">
      <c r="A5032">
        <f>'Page 1 - General Information'!$G$12</f>
        <v>115508003</v>
      </c>
      <c r="B5032" t="str">
        <f>'Page 1 - General Information'!$G$16</f>
        <v>3597</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115508003</v>
      </c>
      <c r="B5033" t="str">
        <f>'Page 1 - General Information'!$G$16</f>
        <v>3597</v>
      </c>
      <c r="C5033" s="394" t="s">
        <v>19151</v>
      </c>
      <c r="D5033"/>
      <c r="E5033"/>
      <c r="F5033"/>
      <c r="G5033"/>
      <c r="H5033"/>
      <c r="I5033"/>
      <c r="J5033"/>
      <c r="K5033"/>
      <c r="L5033"/>
      <c r="M5033"/>
      <c r="N5033" t="s">
        <v>8334</v>
      </c>
      <c r="O5033"/>
      <c r="P5033" s="400">
        <f>INDEX('Page 3 - Financial Information'!$K$16:$X$186,Y5033,X5033)</f>
        <v>727.74</v>
      </c>
      <c r="Q5033"/>
      <c r="R5033"/>
      <c r="S5033" t="s">
        <v>9057</v>
      </c>
      <c r="T5033"/>
      <c r="U5033"/>
      <c r="V5033"/>
      <c r="W5033"/>
      <c r="X5033" s="396">
        <v>9</v>
      </c>
      <c r="Y5033" s="396">
        <v>66</v>
      </c>
    </row>
    <row r="5034" spans="1:25" x14ac:dyDescent="0.25">
      <c r="A5034">
        <f>'Page 1 - General Information'!$G$12</f>
        <v>115508003</v>
      </c>
      <c r="B5034" t="str">
        <f>'Page 1 - General Information'!$G$16</f>
        <v>3597</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115508003</v>
      </c>
      <c r="B5035" t="str">
        <f>'Page 1 - General Information'!$G$16</f>
        <v>3597</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115508003</v>
      </c>
      <c r="B5036" t="str">
        <f>'Page 1 - General Information'!$G$16</f>
        <v>3597</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115508003</v>
      </c>
      <c r="B5037" t="str">
        <f>'Page 1 - General Information'!$G$16</f>
        <v>3597</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115508003</v>
      </c>
      <c r="B5038" t="str">
        <f>'Page 1 - General Information'!$G$16</f>
        <v>3597</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115508003</v>
      </c>
      <c r="B5039" t="str">
        <f>'Page 1 - General Information'!$G$16</f>
        <v>3597</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115508003</v>
      </c>
      <c r="B5040" t="str">
        <f>'Page 1 - General Information'!$G$16</f>
        <v>3597</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115508003</v>
      </c>
      <c r="B5041" t="str">
        <f>'Page 1 - General Information'!$G$16</f>
        <v>3597</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115508003</v>
      </c>
      <c r="B5042" t="str">
        <f>'Page 1 - General Information'!$G$16</f>
        <v>3597</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115508003</v>
      </c>
      <c r="B5043" t="str">
        <f>'Page 1 - General Information'!$G$16</f>
        <v>3597</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115508003</v>
      </c>
      <c r="B5044" t="str">
        <f>'Page 1 - General Information'!$G$16</f>
        <v>3597</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115508003</v>
      </c>
      <c r="B5045" t="str">
        <f>'Page 1 - General Information'!$G$16</f>
        <v>3597</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115508003</v>
      </c>
      <c r="B5046" t="str">
        <f>'Page 1 - General Information'!$G$16</f>
        <v>3597</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115508003</v>
      </c>
      <c r="B5047" t="str">
        <f>'Page 1 - General Information'!$G$16</f>
        <v>3597</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115508003</v>
      </c>
      <c r="B5048" t="str">
        <f>'Page 1 - General Information'!$G$16</f>
        <v>3597</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115508003</v>
      </c>
      <c r="B5049" t="str">
        <f>'Page 1 - General Information'!$G$16</f>
        <v>3597</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115508003</v>
      </c>
      <c r="B5050" t="str">
        <f>'Page 1 - General Information'!$G$16</f>
        <v>3597</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115508003</v>
      </c>
      <c r="B5051" t="str">
        <f>'Page 1 - General Information'!$G$16</f>
        <v>3597</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115508003</v>
      </c>
      <c r="B5052" t="str">
        <f>'Page 1 - General Information'!$G$16</f>
        <v>3597</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115508003</v>
      </c>
      <c r="B5053" t="str">
        <f>'Page 1 - General Information'!$G$16</f>
        <v>3597</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115508003</v>
      </c>
      <c r="B5054" t="str">
        <f>'Page 1 - General Information'!$G$16</f>
        <v>3597</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115508003</v>
      </c>
      <c r="B5055" t="str">
        <f>'Page 1 - General Information'!$G$16</f>
        <v>3597</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115508003</v>
      </c>
      <c r="B5056" t="str">
        <f>'Page 1 - General Information'!$G$16</f>
        <v>3597</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115508003</v>
      </c>
      <c r="B5057" t="str">
        <f>'Page 1 - General Information'!$G$16</f>
        <v>3597</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115508003</v>
      </c>
      <c r="B5058" t="str">
        <f>'Page 1 - General Information'!$G$16</f>
        <v>3597</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115508003</v>
      </c>
      <c r="B5059" t="str">
        <f>'Page 1 - General Information'!$G$16</f>
        <v>3597</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115508003</v>
      </c>
      <c r="B5060" t="str">
        <f>'Page 1 - General Information'!$G$16</f>
        <v>3597</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115508003</v>
      </c>
      <c r="B5061" t="str">
        <f>'Page 1 - General Information'!$G$16</f>
        <v>3597</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115508003</v>
      </c>
      <c r="B5062" t="str">
        <f>'Page 1 - General Information'!$G$16</f>
        <v>3597</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115508003</v>
      </c>
      <c r="B5063" t="str">
        <f>'Page 1 - General Information'!$G$16</f>
        <v>3597</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115508003</v>
      </c>
      <c r="B5064" t="str">
        <f>'Page 1 - General Information'!$G$16</f>
        <v>3597</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115508003</v>
      </c>
      <c r="B5065" t="str">
        <f>'Page 1 - General Information'!$G$16</f>
        <v>3597</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115508003</v>
      </c>
      <c r="B5066" t="str">
        <f>'Page 1 - General Information'!$G$16</f>
        <v>3597</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115508003</v>
      </c>
      <c r="B5067" t="str">
        <f>'Page 1 - General Information'!$G$16</f>
        <v>3597</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115508003</v>
      </c>
      <c r="B5068" t="str">
        <f>'Page 1 - General Information'!$G$16</f>
        <v>3597</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115508003</v>
      </c>
      <c r="B5069" t="str">
        <f>'Page 1 - General Information'!$G$16</f>
        <v>3597</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115508003</v>
      </c>
      <c r="B5070" t="str">
        <f>'Page 1 - General Information'!$G$16</f>
        <v>3597</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115508003</v>
      </c>
      <c r="B5071" t="str">
        <f>'Page 1 - General Information'!$G$16</f>
        <v>3597</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115508003</v>
      </c>
      <c r="B5072" t="str">
        <f>'Page 1 - General Information'!$G$16</f>
        <v>3597</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115508003</v>
      </c>
      <c r="B5073" t="str">
        <f>'Page 1 - General Information'!$G$16</f>
        <v>3597</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115508003</v>
      </c>
      <c r="B5074" t="str">
        <f>'Page 1 - General Information'!$G$16</f>
        <v>3597</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115508003</v>
      </c>
      <c r="B5075" t="str">
        <f>'Page 1 - General Information'!$G$16</f>
        <v>3597</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115508003</v>
      </c>
      <c r="B5076" t="str">
        <f>'Page 1 - General Information'!$G$16</f>
        <v>3597</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115508003</v>
      </c>
      <c r="B5077" t="str">
        <f>'Page 1 - General Information'!$G$16</f>
        <v>3597</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115508003</v>
      </c>
      <c r="B5078" t="str">
        <f>'Page 1 - General Information'!$G$16</f>
        <v>3597</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115508003</v>
      </c>
      <c r="B5079" t="str">
        <f>'Page 1 - General Information'!$G$16</f>
        <v>3597</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115508003</v>
      </c>
      <c r="B5080" t="str">
        <f>'Page 1 - General Information'!$G$16</f>
        <v>3597</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115508003</v>
      </c>
      <c r="B5081" t="str">
        <f>'Page 1 - General Information'!$G$16</f>
        <v>3597</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115508003</v>
      </c>
      <c r="B5082" t="str">
        <f>'Page 1 - General Information'!$G$16</f>
        <v>3597</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115508003</v>
      </c>
      <c r="B5083" t="str">
        <f>'Page 1 - General Information'!$G$16</f>
        <v>3597</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115508003</v>
      </c>
      <c r="B5084" t="str">
        <f>'Page 1 - General Information'!$G$16</f>
        <v>3597</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115508003</v>
      </c>
      <c r="B5085" t="str">
        <f>'Page 1 - General Information'!$G$16</f>
        <v>3597</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115508003</v>
      </c>
      <c r="B5086" t="str">
        <f>'Page 1 - General Information'!$G$16</f>
        <v>3597</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115508003</v>
      </c>
      <c r="B5087" t="str">
        <f>'Page 1 - General Information'!$G$16</f>
        <v>3597</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115508003</v>
      </c>
      <c r="B5088" t="str">
        <f>'Page 1 - General Information'!$G$16</f>
        <v>3597</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115508003</v>
      </c>
      <c r="B5089" t="str">
        <f>'Page 1 - General Information'!$G$16</f>
        <v>3597</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115508003</v>
      </c>
      <c r="B5090" t="str">
        <f>'Page 1 - General Information'!$G$16</f>
        <v>3597</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115508003</v>
      </c>
      <c r="B5091" t="str">
        <f>'Page 1 - General Information'!$G$16</f>
        <v>3597</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115508003</v>
      </c>
      <c r="B5092" t="str">
        <f>'Page 1 - General Information'!$G$16</f>
        <v>3597</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115508003</v>
      </c>
      <c r="B5093" t="str">
        <f>'Page 1 - General Information'!$G$16</f>
        <v>3597</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115508003</v>
      </c>
      <c r="B5094" t="str">
        <f>'Page 1 - General Information'!$G$16</f>
        <v>3597</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115508003</v>
      </c>
      <c r="B5095" t="str">
        <f>'Page 1 - General Information'!$G$16</f>
        <v>3597</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115508003</v>
      </c>
      <c r="B5096" t="str">
        <f>'Page 1 - General Information'!$G$16</f>
        <v>3597</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115508003</v>
      </c>
      <c r="B5097" t="str">
        <f>'Page 1 - General Information'!$G$16</f>
        <v>3597</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115508003</v>
      </c>
      <c r="B5098" t="str">
        <f>'Page 1 - General Information'!$G$16</f>
        <v>3597</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115508003</v>
      </c>
      <c r="B5099" t="str">
        <f>'Page 1 - General Information'!$G$16</f>
        <v>3597</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115508003</v>
      </c>
      <c r="B5100" t="str">
        <f>'Page 1 - General Information'!$G$16</f>
        <v>3597</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115508003</v>
      </c>
      <c r="B5101" t="str">
        <f>'Page 1 - General Information'!$G$16</f>
        <v>3597</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115508003</v>
      </c>
      <c r="B5102" t="str">
        <f>'Page 1 - General Information'!$G$16</f>
        <v>3597</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115508003</v>
      </c>
      <c r="B5103" t="str">
        <f>'Page 1 - General Information'!$G$16</f>
        <v>3597</v>
      </c>
      <c r="C5103" s="394" t="s">
        <v>19151</v>
      </c>
      <c r="D5103"/>
      <c r="E5103"/>
      <c r="F5103"/>
      <c r="G5103"/>
      <c r="H5103"/>
      <c r="I5103"/>
      <c r="J5103"/>
      <c r="K5103"/>
      <c r="L5103"/>
      <c r="M5103"/>
      <c r="N5103" t="s">
        <v>8334</v>
      </c>
      <c r="O5103"/>
      <c r="P5103" s="400">
        <f>INDEX('Page 3 - Financial Information'!$K$16:$X$186,Y5103,X5103)</f>
        <v>3879.0899999999997</v>
      </c>
      <c r="Q5103"/>
      <c r="R5103"/>
      <c r="S5103" t="s">
        <v>9127</v>
      </c>
      <c r="T5103"/>
      <c r="U5103"/>
      <c r="V5103"/>
      <c r="W5103"/>
      <c r="X5103" s="396">
        <v>1</v>
      </c>
      <c r="Y5103" s="396">
        <v>73</v>
      </c>
    </row>
    <row r="5104" spans="1:25" x14ac:dyDescent="0.25">
      <c r="A5104">
        <f>'Page 1 - General Information'!$G$12</f>
        <v>115508003</v>
      </c>
      <c r="B5104" t="str">
        <f>'Page 1 - General Information'!$G$16</f>
        <v>3597</v>
      </c>
      <c r="C5104" s="394" t="s">
        <v>19151</v>
      </c>
      <c r="D5104"/>
      <c r="E5104"/>
      <c r="F5104"/>
      <c r="G5104"/>
      <c r="H5104"/>
      <c r="I5104"/>
      <c r="J5104"/>
      <c r="K5104"/>
      <c r="L5104"/>
      <c r="M5104"/>
      <c r="N5104" t="s">
        <v>8334</v>
      </c>
      <c r="O5104"/>
      <c r="P5104" s="400">
        <f>INDEX('Page 3 - Financial Information'!$K$16:$X$186,Y5104,X5104)</f>
        <v>561.25</v>
      </c>
      <c r="Q5104"/>
      <c r="R5104"/>
      <c r="S5104" t="s">
        <v>9128</v>
      </c>
      <c r="T5104"/>
      <c r="U5104"/>
      <c r="V5104"/>
      <c r="W5104"/>
      <c r="X5104" s="396">
        <v>3</v>
      </c>
      <c r="Y5104" s="396">
        <v>73</v>
      </c>
    </row>
    <row r="5105" spans="1:25" x14ac:dyDescent="0.25">
      <c r="A5105">
        <f>'Page 1 - General Information'!$G$12</f>
        <v>115508003</v>
      </c>
      <c r="B5105" t="str">
        <f>'Page 1 - General Information'!$G$16</f>
        <v>3597</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115508003</v>
      </c>
      <c r="B5106" t="str">
        <f>'Page 1 - General Information'!$G$16</f>
        <v>3597</v>
      </c>
      <c r="C5106" s="394" t="s">
        <v>19151</v>
      </c>
      <c r="D5106"/>
      <c r="E5106"/>
      <c r="F5106"/>
      <c r="G5106"/>
      <c r="H5106"/>
      <c r="I5106"/>
      <c r="J5106"/>
      <c r="K5106"/>
      <c r="L5106"/>
      <c r="M5106"/>
      <c r="N5106" t="s">
        <v>8334</v>
      </c>
      <c r="O5106"/>
      <c r="P5106" s="400">
        <f>INDEX('Page 3 - Financial Information'!$K$16:$X$186,Y5106,X5106)</f>
        <v>183.72</v>
      </c>
      <c r="Q5106"/>
      <c r="R5106"/>
      <c r="S5106" t="s">
        <v>9130</v>
      </c>
      <c r="T5106"/>
      <c r="U5106"/>
      <c r="V5106"/>
      <c r="W5106"/>
      <c r="X5106" s="396">
        <v>5</v>
      </c>
      <c r="Y5106" s="396">
        <v>73</v>
      </c>
    </row>
    <row r="5107" spans="1:25" x14ac:dyDescent="0.25">
      <c r="A5107">
        <f>'Page 1 - General Information'!$G$12</f>
        <v>115508003</v>
      </c>
      <c r="B5107" t="str">
        <f>'Page 1 - General Information'!$G$16</f>
        <v>3597</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115508003</v>
      </c>
      <c r="B5108" t="str">
        <f>'Page 1 - General Information'!$G$16</f>
        <v>3597</v>
      </c>
      <c r="C5108" s="394" t="s">
        <v>19151</v>
      </c>
      <c r="D5108"/>
      <c r="E5108"/>
      <c r="F5108"/>
      <c r="G5108"/>
      <c r="H5108"/>
      <c r="I5108"/>
      <c r="J5108"/>
      <c r="K5108"/>
      <c r="L5108"/>
      <c r="M5108"/>
      <c r="N5108" t="s">
        <v>8334</v>
      </c>
      <c r="O5108"/>
      <c r="P5108" s="400">
        <f>INDEX('Page 3 - Financial Information'!$K$16:$X$186,Y5108,X5108)</f>
        <v>1976.52</v>
      </c>
      <c r="Q5108"/>
      <c r="R5108"/>
      <c r="S5108" t="s">
        <v>9132</v>
      </c>
      <c r="T5108"/>
      <c r="U5108"/>
      <c r="V5108"/>
      <c r="W5108"/>
      <c r="X5108" s="396">
        <v>7</v>
      </c>
      <c r="Y5108" s="396">
        <v>73</v>
      </c>
    </row>
    <row r="5109" spans="1:25" x14ac:dyDescent="0.25">
      <c r="A5109">
        <f>'Page 1 - General Information'!$G$12</f>
        <v>115508003</v>
      </c>
      <c r="B5109" t="str">
        <f>'Page 1 - General Information'!$G$16</f>
        <v>3597</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115508003</v>
      </c>
      <c r="B5110" t="str">
        <f>'Page 1 - General Information'!$G$16</f>
        <v>3597</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115508003</v>
      </c>
      <c r="B5111" t="str">
        <f>'Page 1 - General Information'!$G$16</f>
        <v>3597</v>
      </c>
      <c r="C5111" s="394" t="s">
        <v>19151</v>
      </c>
      <c r="D5111"/>
      <c r="E5111"/>
      <c r="F5111"/>
      <c r="G5111"/>
      <c r="H5111"/>
      <c r="I5111"/>
      <c r="J5111"/>
      <c r="K5111"/>
      <c r="L5111"/>
      <c r="M5111"/>
      <c r="N5111" t="s">
        <v>8334</v>
      </c>
      <c r="O5111"/>
      <c r="P5111" s="400">
        <f>INDEX('Page 3 - Financial Information'!$K$16:$X$186,Y5111,X5111)</f>
        <v>1157.5999999999999</v>
      </c>
      <c r="Q5111"/>
      <c r="R5111"/>
      <c r="S5111" t="s">
        <v>9135</v>
      </c>
      <c r="T5111"/>
      <c r="U5111"/>
      <c r="V5111"/>
      <c r="W5111"/>
      <c r="X5111" s="396">
        <v>10</v>
      </c>
      <c r="Y5111" s="396">
        <v>73</v>
      </c>
    </row>
    <row r="5112" spans="1:25" x14ac:dyDescent="0.25">
      <c r="A5112">
        <f>'Page 1 - General Information'!$G$12</f>
        <v>115508003</v>
      </c>
      <c r="B5112" t="str">
        <f>'Page 1 - General Information'!$G$16</f>
        <v>3597</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115508003</v>
      </c>
      <c r="B5113" t="str">
        <f>'Page 1 - General Information'!$G$16</f>
        <v>3597</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115508003</v>
      </c>
      <c r="B5114" t="str">
        <f>'Page 1 - General Information'!$G$16</f>
        <v>3597</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115508003</v>
      </c>
      <c r="B5115" t="str">
        <f>'Page 1 - General Information'!$G$16</f>
        <v>3597</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115508003</v>
      </c>
      <c r="B5116" t="str">
        <f>'Page 1 - General Information'!$G$16</f>
        <v>3597</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115508003</v>
      </c>
      <c r="B5117" t="str">
        <f>'Page 1 - General Information'!$G$16</f>
        <v>3597</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115508003</v>
      </c>
      <c r="B5118" t="str">
        <f>'Page 1 - General Information'!$G$16</f>
        <v>3597</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115508003</v>
      </c>
      <c r="B5119" t="str">
        <f>'Page 1 - General Information'!$G$16</f>
        <v>3597</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115508003</v>
      </c>
      <c r="B5120" t="str">
        <f>'Page 1 - General Information'!$G$16</f>
        <v>3597</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115508003</v>
      </c>
      <c r="B5121" t="str">
        <f>'Page 1 - General Information'!$G$16</f>
        <v>3597</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115508003</v>
      </c>
      <c r="B5122" t="str">
        <f>'Page 1 - General Information'!$G$16</f>
        <v>3597</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115508003</v>
      </c>
      <c r="B5123" t="str">
        <f>'Page 1 - General Information'!$G$16</f>
        <v>3597</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115508003</v>
      </c>
      <c r="B5124" t="str">
        <f>'Page 1 - General Information'!$G$16</f>
        <v>3597</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115508003</v>
      </c>
      <c r="B5125" t="str">
        <f>'Page 1 - General Information'!$G$16</f>
        <v>3597</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115508003</v>
      </c>
      <c r="B5126" t="str">
        <f>'Page 1 - General Information'!$G$16</f>
        <v>3597</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115508003</v>
      </c>
      <c r="B5127" t="str">
        <f>'Page 1 - General Information'!$G$16</f>
        <v>3597</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115508003</v>
      </c>
      <c r="B5128" t="str">
        <f>'Page 1 - General Information'!$G$16</f>
        <v>3597</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115508003</v>
      </c>
      <c r="B5129" t="str">
        <f>'Page 1 - General Information'!$G$16</f>
        <v>3597</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115508003</v>
      </c>
      <c r="B5130" t="str">
        <f>'Page 1 - General Information'!$G$16</f>
        <v>3597</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115508003</v>
      </c>
      <c r="B5131" t="str">
        <f>'Page 1 - General Information'!$G$16</f>
        <v>3597</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115508003</v>
      </c>
      <c r="B5132" t="str">
        <f>'Page 1 - General Information'!$G$16</f>
        <v>3597</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115508003</v>
      </c>
      <c r="B5133" t="str">
        <f>'Page 1 - General Information'!$G$16</f>
        <v>3597</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115508003</v>
      </c>
      <c r="B5134" t="str">
        <f>'Page 1 - General Information'!$G$16</f>
        <v>3597</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115508003</v>
      </c>
      <c r="B5135" t="str">
        <f>'Page 1 - General Information'!$G$16</f>
        <v>3597</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115508003</v>
      </c>
      <c r="B5136" t="str">
        <f>'Page 1 - General Information'!$G$16</f>
        <v>3597</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115508003</v>
      </c>
      <c r="B5137" t="str">
        <f>'Page 1 - General Information'!$G$16</f>
        <v>3597</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115508003</v>
      </c>
      <c r="B5138" t="str">
        <f>'Page 1 - General Information'!$G$16</f>
        <v>3597</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115508003</v>
      </c>
      <c r="B5139" t="str">
        <f>'Page 1 - General Information'!$G$16</f>
        <v>3597</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115508003</v>
      </c>
      <c r="B5140" t="str">
        <f>'Page 1 - General Information'!$G$16</f>
        <v>3597</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115508003</v>
      </c>
      <c r="B5141" t="str">
        <f>'Page 1 - General Information'!$G$16</f>
        <v>3597</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115508003</v>
      </c>
      <c r="B5142" t="str">
        <f>'Page 1 - General Information'!$G$16</f>
        <v>3597</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115508003</v>
      </c>
      <c r="B5143" t="str">
        <f>'Page 1 - General Information'!$G$16</f>
        <v>3597</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115508003</v>
      </c>
      <c r="B5144" t="str">
        <f>'Page 1 - General Information'!$G$16</f>
        <v>3597</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115508003</v>
      </c>
      <c r="B5145" t="str">
        <f>'Page 1 - General Information'!$G$16</f>
        <v>3597</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115508003</v>
      </c>
      <c r="B5146" t="str">
        <f>'Page 1 - General Information'!$G$16</f>
        <v>3597</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115508003</v>
      </c>
      <c r="B5147" t="str">
        <f>'Page 1 - General Information'!$G$16</f>
        <v>3597</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115508003</v>
      </c>
      <c r="B5148" t="str">
        <f>'Page 1 - General Information'!$G$16</f>
        <v>3597</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115508003</v>
      </c>
      <c r="B5149" t="str">
        <f>'Page 1 - General Information'!$G$16</f>
        <v>3597</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115508003</v>
      </c>
      <c r="B5150" t="str">
        <f>'Page 1 - General Information'!$G$16</f>
        <v>3597</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115508003</v>
      </c>
      <c r="B5151" t="str">
        <f>'Page 1 - General Information'!$G$16</f>
        <v>3597</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115508003</v>
      </c>
      <c r="B5152" t="str">
        <f>'Page 1 - General Information'!$G$16</f>
        <v>3597</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115508003</v>
      </c>
      <c r="B5153" t="str">
        <f>'Page 1 - General Information'!$G$16</f>
        <v>3597</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115508003</v>
      </c>
      <c r="B5154" t="str">
        <f>'Page 1 - General Information'!$G$16</f>
        <v>3597</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115508003</v>
      </c>
      <c r="B5155" t="str">
        <f>'Page 1 - General Information'!$G$16</f>
        <v>3597</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115508003</v>
      </c>
      <c r="B5156" t="str">
        <f>'Page 1 - General Information'!$G$16</f>
        <v>3597</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115508003</v>
      </c>
      <c r="B5157" t="str">
        <f>'Page 1 - General Information'!$G$16</f>
        <v>3597</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115508003</v>
      </c>
      <c r="B5158" t="str">
        <f>'Page 1 - General Information'!$G$16</f>
        <v>3597</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115508003</v>
      </c>
      <c r="B5159" t="str">
        <f>'Page 1 - General Information'!$G$16</f>
        <v>3597</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115508003</v>
      </c>
      <c r="B5160" t="str">
        <f>'Page 1 - General Information'!$G$16</f>
        <v>3597</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115508003</v>
      </c>
      <c r="B5161" t="str">
        <f>'Page 1 - General Information'!$G$16</f>
        <v>3597</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115508003</v>
      </c>
      <c r="B5162" t="str">
        <f>'Page 1 - General Information'!$G$16</f>
        <v>3597</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115508003</v>
      </c>
      <c r="B5163" t="str">
        <f>'Page 1 - General Information'!$G$16</f>
        <v>3597</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115508003</v>
      </c>
      <c r="B5164" t="str">
        <f>'Page 1 - General Information'!$G$16</f>
        <v>3597</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115508003</v>
      </c>
      <c r="B5165" t="str">
        <f>'Page 1 - General Information'!$G$16</f>
        <v>3597</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115508003</v>
      </c>
      <c r="B5166" t="str">
        <f>'Page 1 - General Information'!$G$16</f>
        <v>3597</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115508003</v>
      </c>
      <c r="B5167" t="str">
        <f>'Page 1 - General Information'!$G$16</f>
        <v>3597</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115508003</v>
      </c>
      <c r="B5168" t="str">
        <f>'Page 1 - General Information'!$G$16</f>
        <v>3597</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115508003</v>
      </c>
      <c r="B5169" t="str">
        <f>'Page 1 - General Information'!$G$16</f>
        <v>3597</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115508003</v>
      </c>
      <c r="B5170" t="str">
        <f>'Page 1 - General Information'!$G$16</f>
        <v>3597</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115508003</v>
      </c>
      <c r="B5171" t="str">
        <f>'Page 1 - General Information'!$G$16</f>
        <v>3597</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115508003</v>
      </c>
      <c r="B5172" t="str">
        <f>'Page 1 - General Information'!$G$16</f>
        <v>3597</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115508003</v>
      </c>
      <c r="B5173" t="str">
        <f>'Page 1 - General Information'!$G$16</f>
        <v>3597</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115508003</v>
      </c>
      <c r="B5174" t="str">
        <f>'Page 1 - General Information'!$G$16</f>
        <v>3597</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115508003</v>
      </c>
      <c r="B5175" t="str">
        <f>'Page 1 - General Information'!$G$16</f>
        <v>3597</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115508003</v>
      </c>
      <c r="B5176" t="str">
        <f>'Page 1 - General Information'!$G$16</f>
        <v>3597</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115508003</v>
      </c>
      <c r="B5177" t="str">
        <f>'Page 1 - General Information'!$G$16</f>
        <v>3597</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115508003</v>
      </c>
      <c r="B5178" t="str">
        <f>'Page 1 - General Information'!$G$16</f>
        <v>3597</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115508003</v>
      </c>
      <c r="B5179" t="str">
        <f>'Page 1 - General Information'!$G$16</f>
        <v>3597</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115508003</v>
      </c>
      <c r="B5180" t="str">
        <f>'Page 1 - General Information'!$G$16</f>
        <v>3597</v>
      </c>
      <c r="C5180" s="394" t="s">
        <v>19151</v>
      </c>
      <c r="D5180"/>
      <c r="E5180"/>
      <c r="F5180"/>
      <c r="G5180"/>
      <c r="H5180"/>
      <c r="I5180"/>
      <c r="J5180"/>
      <c r="K5180"/>
      <c r="L5180"/>
      <c r="M5180"/>
      <c r="N5180" t="s">
        <v>8334</v>
      </c>
      <c r="O5180"/>
      <c r="P5180" s="400">
        <f>INDEX('Page 3 - Financial Information'!$K$16:$X$186,Y5180,X5180)</f>
        <v>3201.21</v>
      </c>
      <c r="Q5180"/>
      <c r="R5180"/>
      <c r="S5180" t="s">
        <v>9204</v>
      </c>
      <c r="T5180"/>
      <c r="U5180"/>
      <c r="V5180"/>
      <c r="W5180"/>
      <c r="X5180" s="396">
        <v>1</v>
      </c>
      <c r="Y5180" s="396">
        <v>80</v>
      </c>
    </row>
    <row r="5181" spans="1:25" x14ac:dyDescent="0.25">
      <c r="A5181">
        <f>'Page 1 - General Information'!$G$12</f>
        <v>115508003</v>
      </c>
      <c r="B5181" t="str">
        <f>'Page 1 - General Information'!$G$16</f>
        <v>3597</v>
      </c>
      <c r="C5181" s="394" t="s">
        <v>19151</v>
      </c>
      <c r="D5181"/>
      <c r="E5181"/>
      <c r="F5181"/>
      <c r="G5181"/>
      <c r="H5181"/>
      <c r="I5181"/>
      <c r="J5181"/>
      <c r="K5181"/>
      <c r="L5181"/>
      <c r="M5181"/>
      <c r="N5181" t="s">
        <v>8334</v>
      </c>
      <c r="O5181"/>
      <c r="P5181" s="400">
        <f>INDEX('Page 3 - Financial Information'!$K$16:$X$186,Y5181,X5181)</f>
        <v>831.37</v>
      </c>
      <c r="Q5181"/>
      <c r="R5181"/>
      <c r="S5181" t="s">
        <v>9205</v>
      </c>
      <c r="T5181"/>
      <c r="U5181"/>
      <c r="V5181"/>
      <c r="W5181"/>
      <c r="X5181" s="396">
        <v>3</v>
      </c>
      <c r="Y5181" s="396">
        <v>80</v>
      </c>
    </row>
    <row r="5182" spans="1:25" x14ac:dyDescent="0.25">
      <c r="A5182">
        <f>'Page 1 - General Information'!$G$12</f>
        <v>115508003</v>
      </c>
      <c r="B5182" t="str">
        <f>'Page 1 - General Information'!$G$16</f>
        <v>3597</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115508003</v>
      </c>
      <c r="B5183" t="str">
        <f>'Page 1 - General Information'!$G$16</f>
        <v>3597</v>
      </c>
      <c r="C5183" s="394" t="s">
        <v>19151</v>
      </c>
      <c r="D5183"/>
      <c r="E5183"/>
      <c r="F5183"/>
      <c r="G5183"/>
      <c r="H5183"/>
      <c r="I5183"/>
      <c r="J5183"/>
      <c r="K5183"/>
      <c r="L5183"/>
      <c r="M5183"/>
      <c r="N5183" t="s">
        <v>8334</v>
      </c>
      <c r="O5183"/>
      <c r="P5183" s="400">
        <f>INDEX('Page 3 - Financial Information'!$K$16:$X$186,Y5183,X5183)</f>
        <v>527.87</v>
      </c>
      <c r="Q5183"/>
      <c r="R5183"/>
      <c r="S5183" t="s">
        <v>9207</v>
      </c>
      <c r="T5183"/>
      <c r="U5183"/>
      <c r="V5183"/>
      <c r="W5183"/>
      <c r="X5183" s="396">
        <v>5</v>
      </c>
      <c r="Y5183" s="396">
        <v>80</v>
      </c>
    </row>
    <row r="5184" spans="1:25" x14ac:dyDescent="0.25">
      <c r="A5184">
        <f>'Page 1 - General Information'!$G$12</f>
        <v>115508003</v>
      </c>
      <c r="B5184" t="str">
        <f>'Page 1 - General Information'!$G$16</f>
        <v>3597</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115508003</v>
      </c>
      <c r="B5185" t="str">
        <f>'Page 1 - General Information'!$G$16</f>
        <v>3597</v>
      </c>
      <c r="C5185" s="394" t="s">
        <v>19151</v>
      </c>
      <c r="D5185"/>
      <c r="E5185"/>
      <c r="F5185"/>
      <c r="G5185"/>
      <c r="H5185"/>
      <c r="I5185"/>
      <c r="J5185"/>
      <c r="K5185"/>
      <c r="L5185"/>
      <c r="M5185"/>
      <c r="N5185" t="s">
        <v>8334</v>
      </c>
      <c r="O5185"/>
      <c r="P5185" s="400">
        <f>INDEX('Page 3 - Financial Information'!$K$16:$X$186,Y5185,X5185)</f>
        <v>1841.97</v>
      </c>
      <c r="Q5185"/>
      <c r="R5185"/>
      <c r="S5185" t="s">
        <v>9209</v>
      </c>
      <c r="T5185"/>
      <c r="U5185"/>
      <c r="V5185"/>
      <c r="W5185"/>
      <c r="X5185" s="396">
        <v>7</v>
      </c>
      <c r="Y5185" s="396">
        <v>80</v>
      </c>
    </row>
    <row r="5186" spans="1:25" x14ac:dyDescent="0.25">
      <c r="A5186">
        <f>'Page 1 - General Information'!$G$12</f>
        <v>115508003</v>
      </c>
      <c r="B5186" t="str">
        <f>'Page 1 - General Information'!$G$16</f>
        <v>3597</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115508003</v>
      </c>
      <c r="B5187" t="str">
        <f>'Page 1 - General Information'!$G$16</f>
        <v>3597</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115508003</v>
      </c>
      <c r="B5188" t="str">
        <f>'Page 1 - General Information'!$G$16</f>
        <v>3597</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115508003</v>
      </c>
      <c r="B5189" t="str">
        <f>'Page 1 - General Information'!$G$16</f>
        <v>3597</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115508003</v>
      </c>
      <c r="B5190" t="str">
        <f>'Page 1 - General Information'!$G$16</f>
        <v>3597</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115508003</v>
      </c>
      <c r="B5191" t="str">
        <f>'Page 1 - General Information'!$G$16</f>
        <v>3597</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115508003</v>
      </c>
      <c r="B5192" t="str">
        <f>'Page 1 - General Information'!$G$16</f>
        <v>3597</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115508003</v>
      </c>
      <c r="B5193" t="str">
        <f>'Page 1 - General Information'!$G$16</f>
        <v>3597</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115508003</v>
      </c>
      <c r="B5194" t="str">
        <f>'Page 1 - General Information'!$G$16</f>
        <v>3597</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115508003</v>
      </c>
      <c r="B5195" t="str">
        <f>'Page 1 - General Information'!$G$16</f>
        <v>3597</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115508003</v>
      </c>
      <c r="B5196" t="str">
        <f>'Page 1 - General Information'!$G$16</f>
        <v>3597</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115508003</v>
      </c>
      <c r="B5197" t="str">
        <f>'Page 1 - General Information'!$G$16</f>
        <v>3597</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115508003</v>
      </c>
      <c r="B5198" t="str">
        <f>'Page 1 - General Information'!$G$16</f>
        <v>3597</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115508003</v>
      </c>
      <c r="B5199" t="str">
        <f>'Page 1 - General Information'!$G$16</f>
        <v>3597</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115508003</v>
      </c>
      <c r="B5200" t="str">
        <f>'Page 1 - General Information'!$G$16</f>
        <v>3597</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115508003</v>
      </c>
      <c r="B5201" t="str">
        <f>'Page 1 - General Information'!$G$16</f>
        <v>3597</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115508003</v>
      </c>
      <c r="B5202" t="str">
        <f>'Page 1 - General Information'!$G$16</f>
        <v>3597</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115508003</v>
      </c>
      <c r="B5203" t="str">
        <f>'Page 1 - General Information'!$G$16</f>
        <v>3597</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115508003</v>
      </c>
      <c r="B5204" t="str">
        <f>'Page 1 - General Information'!$G$16</f>
        <v>3597</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115508003</v>
      </c>
      <c r="B5205" t="str">
        <f>'Page 1 - General Information'!$G$16</f>
        <v>3597</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115508003</v>
      </c>
      <c r="B5206" t="str">
        <f>'Page 1 - General Information'!$G$16</f>
        <v>3597</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115508003</v>
      </c>
      <c r="B5207" t="str">
        <f>'Page 1 - General Information'!$G$16</f>
        <v>3597</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115508003</v>
      </c>
      <c r="B5208" t="str">
        <f>'Page 1 - General Information'!$G$16</f>
        <v>3597</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115508003</v>
      </c>
      <c r="B5209" t="str">
        <f>'Page 1 - General Information'!$G$16</f>
        <v>3597</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115508003</v>
      </c>
      <c r="B5210" t="str">
        <f>'Page 1 - General Information'!$G$16</f>
        <v>3597</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115508003</v>
      </c>
      <c r="B5211" t="str">
        <f>'Page 1 - General Information'!$G$16</f>
        <v>3597</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115508003</v>
      </c>
      <c r="B5212" t="str">
        <f>'Page 1 - General Information'!$G$16</f>
        <v>3597</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115508003</v>
      </c>
      <c r="B5213" t="str">
        <f>'Page 1 - General Information'!$G$16</f>
        <v>3597</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115508003</v>
      </c>
      <c r="B5214" t="str">
        <f>'Page 1 - General Information'!$G$16</f>
        <v>3597</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115508003</v>
      </c>
      <c r="B5215" t="str">
        <f>'Page 1 - General Information'!$G$16</f>
        <v>3597</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115508003</v>
      </c>
      <c r="B5216" t="str">
        <f>'Page 1 - General Information'!$G$16</f>
        <v>3597</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115508003</v>
      </c>
      <c r="B5217" t="str">
        <f>'Page 1 - General Information'!$G$16</f>
        <v>3597</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115508003</v>
      </c>
      <c r="B5218" t="str">
        <f>'Page 1 - General Information'!$G$16</f>
        <v>3597</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115508003</v>
      </c>
      <c r="B5219" t="str">
        <f>'Page 1 - General Information'!$G$16</f>
        <v>3597</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115508003</v>
      </c>
      <c r="B5220" t="str">
        <f>'Page 1 - General Information'!$G$16</f>
        <v>3597</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115508003</v>
      </c>
      <c r="B5221" t="str">
        <f>'Page 1 - General Information'!$G$16</f>
        <v>3597</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115508003</v>
      </c>
      <c r="B5222" t="str">
        <f>'Page 1 - General Information'!$G$16</f>
        <v>3597</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115508003</v>
      </c>
      <c r="B5223" t="str">
        <f>'Page 1 - General Information'!$G$16</f>
        <v>3597</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115508003</v>
      </c>
      <c r="B5224" t="str">
        <f>'Page 1 - General Information'!$G$16</f>
        <v>3597</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115508003</v>
      </c>
      <c r="B5225" t="str">
        <f>'Page 1 - General Information'!$G$16</f>
        <v>3597</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115508003</v>
      </c>
      <c r="B5226" t="str">
        <f>'Page 1 - General Information'!$G$16</f>
        <v>3597</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115508003</v>
      </c>
      <c r="B5227" t="str">
        <f>'Page 1 - General Information'!$G$16</f>
        <v>3597</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115508003</v>
      </c>
      <c r="B5228" t="str">
        <f>'Page 1 - General Information'!$G$16</f>
        <v>3597</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115508003</v>
      </c>
      <c r="B5229" t="str">
        <f>'Page 1 - General Information'!$G$16</f>
        <v>3597</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115508003</v>
      </c>
      <c r="B5230" t="str">
        <f>'Page 1 - General Information'!$G$16</f>
        <v>3597</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115508003</v>
      </c>
      <c r="B5231" t="str">
        <f>'Page 1 - General Information'!$G$16</f>
        <v>3597</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115508003</v>
      </c>
      <c r="B5232" t="str">
        <f>'Page 1 - General Information'!$G$16</f>
        <v>3597</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115508003</v>
      </c>
      <c r="B5233" t="str">
        <f>'Page 1 - General Information'!$G$16</f>
        <v>3597</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115508003</v>
      </c>
      <c r="B5234" t="str">
        <f>'Page 1 - General Information'!$G$16</f>
        <v>3597</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115508003</v>
      </c>
      <c r="B5235" t="str">
        <f>'Page 1 - General Information'!$G$16</f>
        <v>3597</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115508003</v>
      </c>
      <c r="B5236" t="str">
        <f>'Page 1 - General Information'!$G$16</f>
        <v>3597</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115508003</v>
      </c>
      <c r="B5237" t="str">
        <f>'Page 1 - General Information'!$G$16</f>
        <v>3597</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115508003</v>
      </c>
      <c r="B5238" t="str">
        <f>'Page 1 - General Information'!$G$16</f>
        <v>3597</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115508003</v>
      </c>
      <c r="B5239" t="str">
        <f>'Page 1 - General Information'!$G$16</f>
        <v>3597</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115508003</v>
      </c>
      <c r="B5240" t="str">
        <f>'Page 1 - General Information'!$G$16</f>
        <v>3597</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115508003</v>
      </c>
      <c r="B5241" t="str">
        <f>'Page 1 - General Information'!$G$16</f>
        <v>3597</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115508003</v>
      </c>
      <c r="B5242" t="str">
        <f>'Page 1 - General Information'!$G$16</f>
        <v>3597</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115508003</v>
      </c>
      <c r="B5243" t="str">
        <f>'Page 1 - General Information'!$G$16</f>
        <v>3597</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115508003</v>
      </c>
      <c r="B5244" t="str">
        <f>'Page 1 - General Information'!$G$16</f>
        <v>3597</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115508003</v>
      </c>
      <c r="B5245" t="str">
        <f>'Page 1 - General Information'!$G$16</f>
        <v>3597</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115508003</v>
      </c>
      <c r="B5246" t="str">
        <f>'Page 1 - General Information'!$G$16</f>
        <v>3597</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115508003</v>
      </c>
      <c r="B5247" t="str">
        <f>'Page 1 - General Information'!$G$16</f>
        <v>3597</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115508003</v>
      </c>
      <c r="B5248" t="str">
        <f>'Page 1 - General Information'!$G$16</f>
        <v>3597</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115508003</v>
      </c>
      <c r="B5249" t="str">
        <f>'Page 1 - General Information'!$G$16</f>
        <v>3597</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115508003</v>
      </c>
      <c r="B5250" t="str">
        <f>'Page 1 - General Information'!$G$16</f>
        <v>3597</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115508003</v>
      </c>
      <c r="B5251" t="str">
        <f>'Page 1 - General Information'!$G$16</f>
        <v>3597</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115508003</v>
      </c>
      <c r="B5252" t="str">
        <f>'Page 1 - General Information'!$G$16</f>
        <v>3597</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115508003</v>
      </c>
      <c r="B5253" t="str">
        <f>'Page 1 - General Information'!$G$16</f>
        <v>3597</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115508003</v>
      </c>
      <c r="B5254" t="str">
        <f>'Page 1 - General Information'!$G$16</f>
        <v>3597</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115508003</v>
      </c>
      <c r="B5255" t="str">
        <f>'Page 1 - General Information'!$G$16</f>
        <v>3597</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115508003</v>
      </c>
      <c r="B5256" t="str">
        <f>'Page 1 - General Information'!$G$16</f>
        <v>3597</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115508003</v>
      </c>
      <c r="B5257" t="str">
        <f>'Page 1 - General Information'!$G$16</f>
        <v>3597</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115508003</v>
      </c>
      <c r="B5258" t="str">
        <f>'Page 1 - General Information'!$G$16</f>
        <v>3597</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115508003</v>
      </c>
      <c r="B5259" t="str">
        <f>'Page 1 - General Information'!$G$16</f>
        <v>3597</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115508003</v>
      </c>
      <c r="B5260" t="str">
        <f>'Page 1 - General Information'!$G$16</f>
        <v>3597</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115508003</v>
      </c>
      <c r="B5261" t="str">
        <f>'Page 1 - General Information'!$G$16</f>
        <v>3597</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115508003</v>
      </c>
      <c r="B5262" t="str">
        <f>'Page 1 - General Information'!$G$16</f>
        <v>3597</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115508003</v>
      </c>
      <c r="B5263" t="str">
        <f>'Page 1 - General Information'!$G$16</f>
        <v>3597</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115508003</v>
      </c>
      <c r="B5264" t="str">
        <f>'Page 1 - General Information'!$G$16</f>
        <v>3597</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115508003</v>
      </c>
      <c r="B5265" t="str">
        <f>'Page 1 - General Information'!$G$16</f>
        <v>3597</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115508003</v>
      </c>
      <c r="B5266" t="str">
        <f>'Page 1 - General Information'!$G$16</f>
        <v>3597</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115508003</v>
      </c>
      <c r="B5267" t="str">
        <f>'Page 1 - General Information'!$G$16</f>
        <v>3597</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115508003</v>
      </c>
      <c r="B5268" t="str">
        <f>'Page 1 - General Information'!$G$16</f>
        <v>3597</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115508003</v>
      </c>
      <c r="B5269" t="str">
        <f>'Page 1 - General Information'!$G$16</f>
        <v>3597</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115508003</v>
      </c>
      <c r="B5270" t="str">
        <f>'Page 1 - General Information'!$G$16</f>
        <v>3597</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115508003</v>
      </c>
      <c r="B5271" t="str">
        <f>'Page 1 - General Information'!$G$16</f>
        <v>3597</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115508003</v>
      </c>
      <c r="B5272" t="str">
        <f>'Page 1 - General Information'!$G$16</f>
        <v>3597</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115508003</v>
      </c>
      <c r="B5273" t="str">
        <f>'Page 1 - General Information'!$G$16</f>
        <v>3597</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115508003</v>
      </c>
      <c r="B5274" t="str">
        <f>'Page 1 - General Information'!$G$16</f>
        <v>3597</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115508003</v>
      </c>
      <c r="B5275" t="str">
        <f>'Page 1 - General Information'!$G$16</f>
        <v>3597</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115508003</v>
      </c>
      <c r="B5276" t="str">
        <f>'Page 1 - General Information'!$G$16</f>
        <v>3597</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115508003</v>
      </c>
      <c r="B5277" t="str">
        <f>'Page 1 - General Information'!$G$16</f>
        <v>3597</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115508003</v>
      </c>
      <c r="B5278" t="str">
        <f>'Page 1 - General Information'!$G$16</f>
        <v>3597</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115508003</v>
      </c>
      <c r="B5279" t="str">
        <f>'Page 1 - General Information'!$G$16</f>
        <v>3597</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115508003</v>
      </c>
      <c r="B5280" t="str">
        <f>'Page 1 - General Information'!$G$16</f>
        <v>3597</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115508003</v>
      </c>
      <c r="B5281" t="str">
        <f>'Page 1 - General Information'!$G$16</f>
        <v>3597</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115508003</v>
      </c>
      <c r="B5282" t="str">
        <f>'Page 1 - General Information'!$G$16</f>
        <v>3597</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115508003</v>
      </c>
      <c r="B5283" t="str">
        <f>'Page 1 - General Information'!$G$16</f>
        <v>3597</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115508003</v>
      </c>
      <c r="B5284" t="str">
        <f>'Page 1 - General Information'!$G$16</f>
        <v>3597</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115508003</v>
      </c>
      <c r="B5285" t="str">
        <f>'Page 1 - General Information'!$G$16</f>
        <v>3597</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115508003</v>
      </c>
      <c r="B5286" t="str">
        <f>'Page 1 - General Information'!$G$16</f>
        <v>3597</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115508003</v>
      </c>
      <c r="B5287" t="str">
        <f>'Page 1 - General Information'!$G$16</f>
        <v>3597</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115508003</v>
      </c>
      <c r="B5288" t="str">
        <f>'Page 1 - General Information'!$G$16</f>
        <v>3597</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115508003</v>
      </c>
      <c r="B5289" t="str">
        <f>'Page 1 - General Information'!$G$16</f>
        <v>3597</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115508003</v>
      </c>
      <c r="B5290" t="str">
        <f>'Page 1 - General Information'!$G$16</f>
        <v>3597</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115508003</v>
      </c>
      <c r="B5291" t="str">
        <f>'Page 1 - General Information'!$G$16</f>
        <v>3597</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115508003</v>
      </c>
      <c r="B5292" t="str">
        <f>'Page 1 - General Information'!$G$16</f>
        <v>3597</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115508003</v>
      </c>
      <c r="B5293" t="str">
        <f>'Page 1 - General Information'!$G$16</f>
        <v>3597</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115508003</v>
      </c>
      <c r="B5294" t="str">
        <f>'Page 1 - General Information'!$G$16</f>
        <v>3597</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115508003</v>
      </c>
      <c r="B5295" t="str">
        <f>'Page 1 - General Information'!$G$16</f>
        <v>3597</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115508003</v>
      </c>
      <c r="B5296" t="str">
        <f>'Page 1 - General Information'!$G$16</f>
        <v>3597</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115508003</v>
      </c>
      <c r="B5297" t="str">
        <f>'Page 1 - General Information'!$G$16</f>
        <v>3597</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115508003</v>
      </c>
      <c r="B5298" t="str">
        <f>'Page 1 - General Information'!$G$16</f>
        <v>3597</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115508003</v>
      </c>
      <c r="B5299" t="str">
        <f>'Page 1 - General Information'!$G$16</f>
        <v>3597</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115508003</v>
      </c>
      <c r="B5300" t="str">
        <f>'Page 1 - General Information'!$G$16</f>
        <v>3597</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115508003</v>
      </c>
      <c r="B5301" t="str">
        <f>'Page 1 - General Information'!$G$16</f>
        <v>3597</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115508003</v>
      </c>
      <c r="B5302" t="str">
        <f>'Page 1 - General Information'!$G$16</f>
        <v>3597</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115508003</v>
      </c>
      <c r="B5303" t="str">
        <f>'Page 1 - General Information'!$G$16</f>
        <v>3597</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115508003</v>
      </c>
      <c r="B5304" t="str">
        <f>'Page 1 - General Information'!$G$16</f>
        <v>3597</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115508003</v>
      </c>
      <c r="B5305" t="str">
        <f>'Page 1 - General Information'!$G$16</f>
        <v>3597</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115508003</v>
      </c>
      <c r="B5306" t="str">
        <f>'Page 1 - General Information'!$G$16</f>
        <v>3597</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115508003</v>
      </c>
      <c r="B5307" t="str">
        <f>'Page 1 - General Information'!$G$16</f>
        <v>3597</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115508003</v>
      </c>
      <c r="B5308" t="str">
        <f>'Page 1 - General Information'!$G$16</f>
        <v>3597</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115508003</v>
      </c>
      <c r="B5309" t="str">
        <f>'Page 1 - General Information'!$G$16</f>
        <v>3597</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115508003</v>
      </c>
      <c r="B5310" t="str">
        <f>'Page 1 - General Information'!$G$16</f>
        <v>3597</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115508003</v>
      </c>
      <c r="B5311" t="str">
        <f>'Page 1 - General Information'!$G$16</f>
        <v>3597</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115508003</v>
      </c>
      <c r="B5312" t="str">
        <f>'Page 1 - General Information'!$G$16</f>
        <v>3597</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115508003</v>
      </c>
      <c r="B5313" t="str">
        <f>'Page 1 - General Information'!$G$16</f>
        <v>3597</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115508003</v>
      </c>
      <c r="B5314" t="str">
        <f>'Page 1 - General Information'!$G$16</f>
        <v>3597</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115508003</v>
      </c>
      <c r="B5315" t="str">
        <f>'Page 1 - General Information'!$G$16</f>
        <v>3597</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115508003</v>
      </c>
      <c r="B5316" t="str">
        <f>'Page 1 - General Information'!$G$16</f>
        <v>3597</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115508003</v>
      </c>
      <c r="B5317" t="str">
        <f>'Page 1 - General Information'!$G$16</f>
        <v>3597</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115508003</v>
      </c>
      <c r="B5318" t="str">
        <f>'Page 1 - General Information'!$G$16</f>
        <v>3597</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115508003</v>
      </c>
      <c r="B5319" t="str">
        <f>'Page 1 - General Information'!$G$16</f>
        <v>3597</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115508003</v>
      </c>
      <c r="B5320" t="str">
        <f>'Page 1 - General Information'!$G$16</f>
        <v>3597</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115508003</v>
      </c>
      <c r="B5321" t="str">
        <f>'Page 1 - General Information'!$G$16</f>
        <v>3597</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115508003</v>
      </c>
      <c r="B5322" t="str">
        <f>'Page 1 - General Information'!$G$16</f>
        <v>3597</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115508003</v>
      </c>
      <c r="B5323" t="str">
        <f>'Page 1 - General Information'!$G$16</f>
        <v>3597</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115508003</v>
      </c>
      <c r="B5324" t="str">
        <f>'Page 1 - General Information'!$G$16</f>
        <v>3597</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115508003</v>
      </c>
      <c r="B5325" t="str">
        <f>'Page 1 - General Information'!$G$16</f>
        <v>3597</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115508003</v>
      </c>
      <c r="B5326" t="str">
        <f>'Page 1 - General Information'!$G$16</f>
        <v>3597</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115508003</v>
      </c>
      <c r="B5327" t="str">
        <f>'Page 1 - General Information'!$G$16</f>
        <v>3597</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115508003</v>
      </c>
      <c r="B5328" t="str">
        <f>'Page 1 - General Information'!$G$16</f>
        <v>3597</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115508003</v>
      </c>
      <c r="B5329" t="str">
        <f>'Page 1 - General Information'!$G$16</f>
        <v>3597</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115508003</v>
      </c>
      <c r="B5330" t="str">
        <f>'Page 1 - General Information'!$G$16</f>
        <v>3597</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115508003</v>
      </c>
      <c r="B5331" t="str">
        <f>'Page 1 - General Information'!$G$16</f>
        <v>3597</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115508003</v>
      </c>
      <c r="B5332" t="str">
        <f>'Page 1 - General Information'!$G$16</f>
        <v>3597</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115508003</v>
      </c>
      <c r="B5333" t="str">
        <f>'Page 1 - General Information'!$G$16</f>
        <v>3597</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115508003</v>
      </c>
      <c r="B5334" t="str">
        <f>'Page 1 - General Information'!$G$16</f>
        <v>3597</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115508003</v>
      </c>
      <c r="B5335" t="str">
        <f>'Page 1 - General Information'!$G$16</f>
        <v>3597</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115508003</v>
      </c>
      <c r="B5336" t="str">
        <f>'Page 1 - General Information'!$G$16</f>
        <v>3597</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115508003</v>
      </c>
      <c r="B5337" t="str">
        <f>'Page 1 - General Information'!$G$16</f>
        <v>3597</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115508003</v>
      </c>
      <c r="B5338" t="str">
        <f>'Page 1 - General Information'!$G$16</f>
        <v>3597</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115508003</v>
      </c>
      <c r="B5339" t="str">
        <f>'Page 1 - General Information'!$G$16</f>
        <v>3597</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115508003</v>
      </c>
      <c r="B5340" t="str">
        <f>'Page 1 - General Information'!$G$16</f>
        <v>3597</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115508003</v>
      </c>
      <c r="B5341" t="str">
        <f>'Page 1 - General Information'!$G$16</f>
        <v>3597</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115508003</v>
      </c>
      <c r="B5342" t="str">
        <f>'Page 1 - General Information'!$G$16</f>
        <v>3597</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115508003</v>
      </c>
      <c r="B5343" t="str">
        <f>'Page 1 - General Information'!$G$16</f>
        <v>3597</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115508003</v>
      </c>
      <c r="B5344" t="str">
        <f>'Page 1 - General Information'!$G$16</f>
        <v>3597</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115508003</v>
      </c>
      <c r="B5345" t="str">
        <f>'Page 1 - General Information'!$G$16</f>
        <v>3597</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115508003</v>
      </c>
      <c r="B5346" t="str">
        <f>'Page 1 - General Information'!$G$16</f>
        <v>3597</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115508003</v>
      </c>
      <c r="B5347" t="str">
        <f>'Page 1 - General Information'!$G$16</f>
        <v>3597</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115508003</v>
      </c>
      <c r="B5348" t="str">
        <f>'Page 1 - General Information'!$G$16</f>
        <v>3597</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115508003</v>
      </c>
      <c r="B5349" t="str">
        <f>'Page 1 - General Information'!$G$16</f>
        <v>3597</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115508003</v>
      </c>
      <c r="B5350" t="str">
        <f>'Page 1 - General Information'!$G$16</f>
        <v>3597</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115508003</v>
      </c>
      <c r="B5351" t="str">
        <f>'Page 1 - General Information'!$G$16</f>
        <v>3597</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115508003</v>
      </c>
      <c r="B5352" t="str">
        <f>'Page 1 - General Information'!$G$16</f>
        <v>3597</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115508003</v>
      </c>
      <c r="B5353" t="str">
        <f>'Page 1 - General Information'!$G$16</f>
        <v>3597</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115508003</v>
      </c>
      <c r="B5354" t="str">
        <f>'Page 1 - General Information'!$G$16</f>
        <v>3597</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115508003</v>
      </c>
      <c r="B5355" t="str">
        <f>'Page 1 - General Information'!$G$16</f>
        <v>3597</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115508003</v>
      </c>
      <c r="B5356" t="str">
        <f>'Page 1 - General Information'!$G$16</f>
        <v>3597</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115508003</v>
      </c>
      <c r="B5357" t="str">
        <f>'Page 1 - General Information'!$G$16</f>
        <v>3597</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115508003</v>
      </c>
      <c r="B5358" t="str">
        <f>'Page 1 - General Information'!$G$16</f>
        <v>3597</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115508003</v>
      </c>
      <c r="B5359" t="str">
        <f>'Page 1 - General Information'!$G$16</f>
        <v>3597</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115508003</v>
      </c>
      <c r="B5360" t="str">
        <f>'Page 1 - General Information'!$G$16</f>
        <v>3597</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115508003</v>
      </c>
      <c r="B5361" t="str">
        <f>'Page 1 - General Information'!$G$16</f>
        <v>3597</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115508003</v>
      </c>
      <c r="B5362" t="str">
        <f>'Page 1 - General Information'!$G$16</f>
        <v>3597</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115508003</v>
      </c>
      <c r="B5363" t="str">
        <f>'Page 1 - General Information'!$G$16</f>
        <v>3597</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115508003</v>
      </c>
      <c r="B5364" t="str">
        <f>'Page 1 - General Information'!$G$16</f>
        <v>3597</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115508003</v>
      </c>
      <c r="B5365" t="str">
        <f>'Page 1 - General Information'!$G$16</f>
        <v>3597</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115508003</v>
      </c>
      <c r="B5366" t="str">
        <f>'Page 1 - General Information'!$G$16</f>
        <v>3597</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115508003</v>
      </c>
      <c r="B5367" t="str">
        <f>'Page 1 - General Information'!$G$16</f>
        <v>3597</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115508003</v>
      </c>
      <c r="B5368" t="str">
        <f>'Page 1 - General Information'!$G$16</f>
        <v>3597</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115508003</v>
      </c>
      <c r="B5369" t="str">
        <f>'Page 1 - General Information'!$G$16</f>
        <v>3597</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115508003</v>
      </c>
      <c r="B5370" t="str">
        <f>'Page 1 - General Information'!$G$16</f>
        <v>3597</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115508003</v>
      </c>
      <c r="B5371" t="str">
        <f>'Page 1 - General Information'!$G$16</f>
        <v>3597</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115508003</v>
      </c>
      <c r="B5372" t="str">
        <f>'Page 1 - General Information'!$G$16</f>
        <v>3597</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115508003</v>
      </c>
      <c r="B5373" t="str">
        <f>'Page 1 - General Information'!$G$16</f>
        <v>3597</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115508003</v>
      </c>
      <c r="B5374" t="str">
        <f>'Page 1 - General Information'!$G$16</f>
        <v>3597</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115508003</v>
      </c>
      <c r="B5375" t="str">
        <f>'Page 1 - General Information'!$G$16</f>
        <v>3597</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115508003</v>
      </c>
      <c r="B5376" t="str">
        <f>'Page 1 - General Information'!$G$16</f>
        <v>3597</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115508003</v>
      </c>
      <c r="B5377" t="str">
        <f>'Page 1 - General Information'!$G$16</f>
        <v>3597</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115508003</v>
      </c>
      <c r="B5378" t="str">
        <f>'Page 1 - General Information'!$G$16</f>
        <v>3597</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115508003</v>
      </c>
      <c r="B5379" t="str">
        <f>'Page 1 - General Information'!$G$16</f>
        <v>3597</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115508003</v>
      </c>
      <c r="B5380" t="str">
        <f>'Page 1 - General Information'!$G$16</f>
        <v>3597</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115508003</v>
      </c>
      <c r="B5381" t="str">
        <f>'Page 1 - General Information'!$G$16</f>
        <v>3597</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115508003</v>
      </c>
      <c r="B5382" t="str">
        <f>'Page 1 - General Information'!$G$16</f>
        <v>3597</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115508003</v>
      </c>
      <c r="B5383" t="str">
        <f>'Page 1 - General Information'!$G$16</f>
        <v>3597</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115508003</v>
      </c>
      <c r="B5384" t="str">
        <f>'Page 1 - General Information'!$G$16</f>
        <v>3597</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115508003</v>
      </c>
      <c r="B5385" t="str">
        <f>'Page 1 - General Information'!$G$16</f>
        <v>3597</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115508003</v>
      </c>
      <c r="B5386" t="str">
        <f>'Page 1 - General Information'!$G$16</f>
        <v>3597</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115508003</v>
      </c>
      <c r="B5387" t="str">
        <f>'Page 1 - General Information'!$G$16</f>
        <v>3597</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115508003</v>
      </c>
      <c r="B5388" t="str">
        <f>'Page 1 - General Information'!$G$16</f>
        <v>3597</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115508003</v>
      </c>
      <c r="B5389" t="str">
        <f>'Page 1 - General Information'!$G$16</f>
        <v>3597</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115508003</v>
      </c>
      <c r="B5390" t="str">
        <f>'Page 1 - General Information'!$G$16</f>
        <v>3597</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115508003</v>
      </c>
      <c r="B5391" t="str">
        <f>'Page 1 - General Information'!$G$16</f>
        <v>3597</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115508003</v>
      </c>
      <c r="B5392" t="str">
        <f>'Page 1 - General Information'!$G$16</f>
        <v>3597</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115508003</v>
      </c>
      <c r="B5393" t="str">
        <f>'Page 1 - General Information'!$G$16</f>
        <v>3597</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115508003</v>
      </c>
      <c r="B5394" t="str">
        <f>'Page 1 - General Information'!$G$16</f>
        <v>3597</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115508003</v>
      </c>
      <c r="B5395" t="str">
        <f>'Page 1 - General Information'!$G$16</f>
        <v>3597</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115508003</v>
      </c>
      <c r="B5396" t="str">
        <f>'Page 1 - General Information'!$G$16</f>
        <v>3597</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115508003</v>
      </c>
      <c r="B5397" t="str">
        <f>'Page 1 - General Information'!$G$16</f>
        <v>3597</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115508003</v>
      </c>
      <c r="B5398" t="str">
        <f>'Page 1 - General Information'!$G$16</f>
        <v>3597</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115508003</v>
      </c>
      <c r="B5399" t="str">
        <f>'Page 1 - General Information'!$G$16</f>
        <v>3597</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115508003</v>
      </c>
      <c r="B5400" t="str">
        <f>'Page 1 - General Information'!$G$16</f>
        <v>3597</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115508003</v>
      </c>
      <c r="B5401" t="str">
        <f>'Page 1 - General Information'!$G$16</f>
        <v>3597</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115508003</v>
      </c>
      <c r="B5402" t="str">
        <f>'Page 1 - General Information'!$G$16</f>
        <v>3597</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115508003</v>
      </c>
      <c r="B5403" t="str">
        <f>'Page 1 - General Information'!$G$16</f>
        <v>3597</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115508003</v>
      </c>
      <c r="B5404" t="str">
        <f>'Page 1 - General Information'!$G$16</f>
        <v>3597</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115508003</v>
      </c>
      <c r="B5405" t="str">
        <f>'Page 1 - General Information'!$G$16</f>
        <v>3597</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115508003</v>
      </c>
      <c r="B5406" t="str">
        <f>'Page 1 - General Information'!$G$16</f>
        <v>3597</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115508003</v>
      </c>
      <c r="B5407" t="str">
        <f>'Page 1 - General Information'!$G$16</f>
        <v>3597</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115508003</v>
      </c>
      <c r="B5408" t="str">
        <f>'Page 1 - General Information'!$G$16</f>
        <v>3597</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115508003</v>
      </c>
      <c r="B5409" t="str">
        <f>'Page 1 - General Information'!$G$16</f>
        <v>3597</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115508003</v>
      </c>
      <c r="B5410" t="str">
        <f>'Page 1 - General Information'!$G$16</f>
        <v>3597</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115508003</v>
      </c>
      <c r="B5411" t="str">
        <f>'Page 1 - General Information'!$G$16</f>
        <v>3597</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115508003</v>
      </c>
      <c r="B5412" t="str">
        <f>'Page 1 - General Information'!$G$16</f>
        <v>3597</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115508003</v>
      </c>
      <c r="B5413" t="str">
        <f>'Page 1 - General Information'!$G$16</f>
        <v>3597</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115508003</v>
      </c>
      <c r="B5414" t="str">
        <f>'Page 1 - General Information'!$G$16</f>
        <v>3597</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115508003</v>
      </c>
      <c r="B5415" t="str">
        <f>'Page 1 - General Information'!$G$16</f>
        <v>3597</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115508003</v>
      </c>
      <c r="B5416" t="str">
        <f>'Page 1 - General Information'!$G$16</f>
        <v>3597</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115508003</v>
      </c>
      <c r="B5417" t="str">
        <f>'Page 1 - General Information'!$G$16</f>
        <v>3597</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115508003</v>
      </c>
      <c r="B5418" t="str">
        <f>'Page 1 - General Information'!$G$16</f>
        <v>3597</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115508003</v>
      </c>
      <c r="B5419" t="str">
        <f>'Page 1 - General Information'!$G$16</f>
        <v>3597</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115508003</v>
      </c>
      <c r="B5420" t="str">
        <f>'Page 1 - General Information'!$G$16</f>
        <v>3597</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115508003</v>
      </c>
      <c r="B5421" t="str">
        <f>'Page 1 - General Information'!$G$16</f>
        <v>3597</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115508003</v>
      </c>
      <c r="B5422" t="str">
        <f>'Page 1 - General Information'!$G$16</f>
        <v>3597</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115508003</v>
      </c>
      <c r="B5423" t="str">
        <f>'Page 1 - General Information'!$G$16</f>
        <v>3597</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115508003</v>
      </c>
      <c r="B5424" t="str">
        <f>'Page 1 - General Information'!$G$16</f>
        <v>3597</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115508003</v>
      </c>
      <c r="B5425" t="str">
        <f>'Page 1 - General Information'!$G$16</f>
        <v>3597</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115508003</v>
      </c>
      <c r="B5426" t="str">
        <f>'Page 1 - General Information'!$G$16</f>
        <v>3597</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115508003</v>
      </c>
      <c r="B5427" t="str">
        <f>'Page 1 - General Information'!$G$16</f>
        <v>3597</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115508003</v>
      </c>
      <c r="B5428" t="str">
        <f>'Page 1 - General Information'!$G$16</f>
        <v>3597</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115508003</v>
      </c>
      <c r="B5429" t="str">
        <f>'Page 1 - General Information'!$G$16</f>
        <v>3597</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115508003</v>
      </c>
      <c r="B5430" t="str">
        <f>'Page 1 - General Information'!$G$16</f>
        <v>3597</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115508003</v>
      </c>
      <c r="B5431" t="str">
        <f>'Page 1 - General Information'!$G$16</f>
        <v>3597</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115508003</v>
      </c>
      <c r="B5432" t="str">
        <f>'Page 1 - General Information'!$G$16</f>
        <v>3597</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115508003</v>
      </c>
      <c r="B5433" t="str">
        <f>'Page 1 - General Information'!$G$16</f>
        <v>3597</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115508003</v>
      </c>
      <c r="B5434" t="str">
        <f>'Page 1 - General Information'!$G$16</f>
        <v>3597</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115508003</v>
      </c>
      <c r="B5435" t="str">
        <f>'Page 1 - General Information'!$G$16</f>
        <v>3597</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115508003</v>
      </c>
      <c r="B5436" t="str">
        <f>'Page 1 - General Information'!$G$16</f>
        <v>3597</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115508003</v>
      </c>
      <c r="B5437" t="str">
        <f>'Page 1 - General Information'!$G$16</f>
        <v>3597</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115508003</v>
      </c>
      <c r="B5438" t="str">
        <f>'Page 1 - General Information'!$G$16</f>
        <v>3597</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115508003</v>
      </c>
      <c r="B5439" t="str">
        <f>'Page 1 - General Information'!$G$16</f>
        <v>3597</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115508003</v>
      </c>
      <c r="B5440" t="str">
        <f>'Page 1 - General Information'!$G$16</f>
        <v>3597</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115508003</v>
      </c>
      <c r="B5441" t="str">
        <f>'Page 1 - General Information'!$G$16</f>
        <v>3597</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115508003</v>
      </c>
      <c r="B5442" t="str">
        <f>'Page 1 - General Information'!$G$16</f>
        <v>3597</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115508003</v>
      </c>
      <c r="B5443" t="str">
        <f>'Page 1 - General Information'!$G$16</f>
        <v>3597</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115508003</v>
      </c>
      <c r="B5444" t="str">
        <f>'Page 1 - General Information'!$G$16</f>
        <v>3597</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115508003</v>
      </c>
      <c r="B5445" t="str">
        <f>'Page 1 - General Information'!$G$16</f>
        <v>3597</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115508003</v>
      </c>
      <c r="B5446" t="str">
        <f>'Page 1 - General Information'!$G$16</f>
        <v>3597</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115508003</v>
      </c>
      <c r="B5447" t="str">
        <f>'Page 1 - General Information'!$G$16</f>
        <v>3597</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115508003</v>
      </c>
      <c r="B5448" t="str">
        <f>'Page 1 - General Information'!$G$16</f>
        <v>3597</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115508003</v>
      </c>
      <c r="B5449" t="str">
        <f>'Page 1 - General Information'!$G$16</f>
        <v>3597</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115508003</v>
      </c>
      <c r="B5450" t="str">
        <f>'Page 1 - General Information'!$G$16</f>
        <v>3597</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115508003</v>
      </c>
      <c r="B5451" t="str">
        <f>'Page 1 - General Information'!$G$16</f>
        <v>3597</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115508003</v>
      </c>
      <c r="B5452" t="str">
        <f>'Page 1 - General Information'!$G$16</f>
        <v>3597</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115508003</v>
      </c>
      <c r="B5453" t="str">
        <f>'Page 1 - General Information'!$G$16</f>
        <v>3597</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115508003</v>
      </c>
      <c r="B5454" t="str">
        <f>'Page 1 - General Information'!$G$16</f>
        <v>3597</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115508003</v>
      </c>
      <c r="B5455" t="str">
        <f>'Page 1 - General Information'!$G$16</f>
        <v>3597</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115508003</v>
      </c>
      <c r="B5456" t="str">
        <f>'Page 1 - General Information'!$G$16</f>
        <v>3597</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115508003</v>
      </c>
      <c r="B5457" t="str">
        <f>'Page 1 - General Information'!$G$16</f>
        <v>3597</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115508003</v>
      </c>
      <c r="B5458" t="str">
        <f>'Page 1 - General Information'!$G$16</f>
        <v>3597</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115508003</v>
      </c>
      <c r="B5459" t="str">
        <f>'Page 1 - General Information'!$G$16</f>
        <v>3597</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115508003</v>
      </c>
      <c r="B5460" t="str">
        <f>'Page 1 - General Information'!$G$16</f>
        <v>3597</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115508003</v>
      </c>
      <c r="B5461" t="str">
        <f>'Page 1 - General Information'!$G$16</f>
        <v>3597</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115508003</v>
      </c>
      <c r="B5462" t="str">
        <f>'Page 1 - General Information'!$G$16</f>
        <v>3597</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115508003</v>
      </c>
      <c r="B5463" t="str">
        <f>'Page 1 - General Information'!$G$16</f>
        <v>3597</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115508003</v>
      </c>
      <c r="B5464" t="str">
        <f>'Page 1 - General Information'!$G$16</f>
        <v>3597</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115508003</v>
      </c>
      <c r="B5465" t="str">
        <f>'Page 1 - General Information'!$G$16</f>
        <v>3597</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115508003</v>
      </c>
      <c r="B5466" t="str">
        <f>'Page 1 - General Information'!$G$16</f>
        <v>3597</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115508003</v>
      </c>
      <c r="B5467" t="str">
        <f>'Page 1 - General Information'!$G$16</f>
        <v>3597</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115508003</v>
      </c>
      <c r="B5468" t="str">
        <f>'Page 1 - General Information'!$G$16</f>
        <v>3597</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115508003</v>
      </c>
      <c r="B5469" t="str">
        <f>'Page 1 - General Information'!$G$16</f>
        <v>3597</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115508003</v>
      </c>
      <c r="B5470" t="str">
        <f>'Page 1 - General Information'!$G$16</f>
        <v>3597</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115508003</v>
      </c>
      <c r="B5471" t="str">
        <f>'Page 1 - General Information'!$G$16</f>
        <v>3597</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115508003</v>
      </c>
      <c r="B5472" t="str">
        <f>'Page 1 - General Information'!$G$16</f>
        <v>3597</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115508003</v>
      </c>
      <c r="B5473" t="str">
        <f>'Page 1 - General Information'!$G$16</f>
        <v>3597</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115508003</v>
      </c>
      <c r="B5474" t="str">
        <f>'Page 1 - General Information'!$G$16</f>
        <v>3597</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115508003</v>
      </c>
      <c r="B5475" t="str">
        <f>'Page 1 - General Information'!$G$16</f>
        <v>3597</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115508003</v>
      </c>
      <c r="B5476" t="str">
        <f>'Page 1 - General Information'!$G$16</f>
        <v>3597</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115508003</v>
      </c>
      <c r="B5477" t="str">
        <f>'Page 1 - General Information'!$G$16</f>
        <v>3597</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115508003</v>
      </c>
      <c r="B5478" t="str">
        <f>'Page 1 - General Information'!$G$16</f>
        <v>3597</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115508003</v>
      </c>
      <c r="B5479" t="str">
        <f>'Page 1 - General Information'!$G$16</f>
        <v>3597</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115508003</v>
      </c>
      <c r="B5480" t="str">
        <f>'Page 1 - General Information'!$G$16</f>
        <v>3597</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115508003</v>
      </c>
      <c r="B5481" t="str">
        <f>'Page 1 - General Information'!$G$16</f>
        <v>3597</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115508003</v>
      </c>
      <c r="B5482" t="str">
        <f>'Page 1 - General Information'!$G$16</f>
        <v>3597</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115508003</v>
      </c>
      <c r="B5483" t="str">
        <f>'Page 1 - General Information'!$G$16</f>
        <v>3597</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115508003</v>
      </c>
      <c r="B5484" t="str">
        <f>'Page 1 - General Information'!$G$16</f>
        <v>3597</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115508003</v>
      </c>
      <c r="B5485" t="str">
        <f>'Page 1 - General Information'!$G$16</f>
        <v>3597</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115508003</v>
      </c>
      <c r="B5486" t="str">
        <f>'Page 1 - General Information'!$G$16</f>
        <v>3597</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115508003</v>
      </c>
      <c r="B5487" t="str">
        <f>'Page 1 - General Information'!$G$16</f>
        <v>3597</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115508003</v>
      </c>
      <c r="B5488" t="str">
        <f>'Page 1 - General Information'!$G$16</f>
        <v>3597</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115508003</v>
      </c>
      <c r="B5489" t="str">
        <f>'Page 1 - General Information'!$G$16</f>
        <v>3597</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115508003</v>
      </c>
      <c r="B5490" t="str">
        <f>'Page 1 - General Information'!$G$16</f>
        <v>3597</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115508003</v>
      </c>
      <c r="B5491" t="str">
        <f>'Page 1 - General Information'!$G$16</f>
        <v>3597</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115508003</v>
      </c>
      <c r="B5492" t="str">
        <f>'Page 1 - General Information'!$G$16</f>
        <v>3597</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115508003</v>
      </c>
      <c r="B5493" t="str">
        <f>'Page 1 - General Information'!$G$16</f>
        <v>3597</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115508003</v>
      </c>
      <c r="B5494" t="str">
        <f>'Page 1 - General Information'!$G$16</f>
        <v>3597</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115508003</v>
      </c>
      <c r="B5495" t="str">
        <f>'Page 1 - General Information'!$G$16</f>
        <v>3597</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115508003</v>
      </c>
      <c r="B5496" t="str">
        <f>'Page 1 - General Information'!$G$16</f>
        <v>3597</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115508003</v>
      </c>
      <c r="B5497" t="str">
        <f>'Page 1 - General Information'!$G$16</f>
        <v>3597</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115508003</v>
      </c>
      <c r="B5498" t="str">
        <f>'Page 1 - General Information'!$G$16</f>
        <v>3597</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115508003</v>
      </c>
      <c r="B5499" t="str">
        <f>'Page 1 - General Information'!$G$16</f>
        <v>3597</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115508003</v>
      </c>
      <c r="B5500" t="str">
        <f>'Page 1 - General Information'!$G$16</f>
        <v>3597</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115508003</v>
      </c>
      <c r="B5501" t="str">
        <f>'Page 1 - General Information'!$G$16</f>
        <v>3597</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115508003</v>
      </c>
      <c r="B5502" t="str">
        <f>'Page 1 - General Information'!$G$16</f>
        <v>3597</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115508003</v>
      </c>
      <c r="B5503" t="str">
        <f>'Page 1 - General Information'!$G$16</f>
        <v>3597</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115508003</v>
      </c>
      <c r="B5504" t="str">
        <f>'Page 1 - General Information'!$G$16</f>
        <v>3597</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115508003</v>
      </c>
      <c r="B5505" t="str">
        <f>'Page 1 - General Information'!$G$16</f>
        <v>3597</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115508003</v>
      </c>
      <c r="B5506" t="str">
        <f>'Page 1 - General Information'!$G$16</f>
        <v>3597</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115508003</v>
      </c>
      <c r="B5507" t="str">
        <f>'Page 1 - General Information'!$G$16</f>
        <v>3597</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115508003</v>
      </c>
      <c r="B5508" t="str">
        <f>'Page 1 - General Information'!$G$16</f>
        <v>3597</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115508003</v>
      </c>
      <c r="B5509" t="str">
        <f>'Page 1 - General Information'!$G$16</f>
        <v>3597</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115508003</v>
      </c>
      <c r="B5510" t="str">
        <f>'Page 1 - General Information'!$G$16</f>
        <v>3597</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115508003</v>
      </c>
      <c r="B5511" t="str">
        <f>'Page 1 - General Information'!$G$16</f>
        <v>3597</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115508003</v>
      </c>
      <c r="B5512" t="str">
        <f>'Page 1 - General Information'!$G$16</f>
        <v>3597</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115508003</v>
      </c>
      <c r="B5513" t="str">
        <f>'Page 1 - General Information'!$G$16</f>
        <v>3597</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115508003</v>
      </c>
      <c r="B5514" t="str">
        <f>'Page 1 - General Information'!$G$16</f>
        <v>3597</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115508003</v>
      </c>
      <c r="B5515" t="str">
        <f>'Page 1 - General Information'!$G$16</f>
        <v>3597</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115508003</v>
      </c>
      <c r="B5516" t="str">
        <f>'Page 1 - General Information'!$G$16</f>
        <v>3597</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115508003</v>
      </c>
      <c r="B5517" t="str">
        <f>'Page 1 - General Information'!$G$16</f>
        <v>3597</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115508003</v>
      </c>
      <c r="B5518" t="str">
        <f>'Page 1 - General Information'!$G$16</f>
        <v>3597</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115508003</v>
      </c>
      <c r="B5519" t="str">
        <f>'Page 1 - General Information'!$G$16</f>
        <v>3597</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115508003</v>
      </c>
      <c r="B5520" t="str">
        <f>'Page 1 - General Information'!$G$16</f>
        <v>3597</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115508003</v>
      </c>
      <c r="B5521" t="str">
        <f>'Page 1 - General Information'!$G$16</f>
        <v>3597</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115508003</v>
      </c>
      <c r="B5522" t="str">
        <f>'Page 1 - General Information'!$G$16</f>
        <v>3597</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115508003</v>
      </c>
      <c r="B5523" t="str">
        <f>'Page 1 - General Information'!$G$16</f>
        <v>3597</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115508003</v>
      </c>
      <c r="B5524" t="str">
        <f>'Page 1 - General Information'!$G$16</f>
        <v>3597</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115508003</v>
      </c>
      <c r="B5525" t="str">
        <f>'Page 1 - General Information'!$G$16</f>
        <v>3597</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115508003</v>
      </c>
      <c r="B5526" t="str">
        <f>'Page 1 - General Information'!$G$16</f>
        <v>3597</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115508003</v>
      </c>
      <c r="B5527" t="str">
        <f>'Page 1 - General Information'!$G$16</f>
        <v>3597</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115508003</v>
      </c>
      <c r="B5528" t="str">
        <f>'Page 1 - General Information'!$G$16</f>
        <v>3597</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115508003</v>
      </c>
      <c r="B5529" t="str">
        <f>'Page 1 - General Information'!$G$16</f>
        <v>3597</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115508003</v>
      </c>
      <c r="B5530" t="str">
        <f>'Page 1 - General Information'!$G$16</f>
        <v>3597</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115508003</v>
      </c>
      <c r="B5531" t="str">
        <f>'Page 1 - General Information'!$G$16</f>
        <v>3597</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115508003</v>
      </c>
      <c r="B5532" t="str">
        <f>'Page 1 - General Information'!$G$16</f>
        <v>3597</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115508003</v>
      </c>
      <c r="B5533" t="str">
        <f>'Page 1 - General Information'!$G$16</f>
        <v>3597</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115508003</v>
      </c>
      <c r="B5534" t="str">
        <f>'Page 1 - General Information'!$G$16</f>
        <v>3597</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115508003</v>
      </c>
      <c r="B5535" t="str">
        <f>'Page 1 - General Information'!$G$16</f>
        <v>3597</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115508003</v>
      </c>
      <c r="B5536" t="str">
        <f>'Page 1 - General Information'!$G$16</f>
        <v>3597</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115508003</v>
      </c>
      <c r="B5537" t="str">
        <f>'Page 1 - General Information'!$G$16</f>
        <v>3597</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115508003</v>
      </c>
      <c r="B5538" t="str">
        <f>'Page 1 - General Information'!$G$16</f>
        <v>3597</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115508003</v>
      </c>
      <c r="B5539" t="str">
        <f>'Page 1 - General Information'!$G$16</f>
        <v>3597</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115508003</v>
      </c>
      <c r="B5540" t="str">
        <f>'Page 1 - General Information'!$G$16</f>
        <v>3597</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115508003</v>
      </c>
      <c r="B5541" t="str">
        <f>'Page 1 - General Information'!$G$16</f>
        <v>3597</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115508003</v>
      </c>
      <c r="B5542" t="str">
        <f>'Page 1 - General Information'!$G$16</f>
        <v>3597</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115508003</v>
      </c>
      <c r="B5543" t="str">
        <f>'Page 1 - General Information'!$G$16</f>
        <v>3597</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115508003</v>
      </c>
      <c r="B5544" t="str">
        <f>'Page 1 - General Information'!$G$16</f>
        <v>3597</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115508003</v>
      </c>
      <c r="B5545" t="str">
        <f>'Page 1 - General Information'!$G$16</f>
        <v>3597</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115508003</v>
      </c>
      <c r="B5546" t="str">
        <f>'Page 1 - General Information'!$G$16</f>
        <v>3597</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115508003</v>
      </c>
      <c r="B5547" t="str">
        <f>'Page 1 - General Information'!$G$16</f>
        <v>3597</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115508003</v>
      </c>
      <c r="B5548" t="str">
        <f>'Page 1 - General Information'!$G$16</f>
        <v>3597</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115508003</v>
      </c>
      <c r="B5549" t="str">
        <f>'Page 1 - General Information'!$G$16</f>
        <v>3597</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115508003</v>
      </c>
      <c r="B5550" t="str">
        <f>'Page 1 - General Information'!$G$16</f>
        <v>3597</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115508003</v>
      </c>
      <c r="B5551" t="str">
        <f>'Page 1 - General Information'!$G$16</f>
        <v>3597</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115508003</v>
      </c>
      <c r="B5552" t="str">
        <f>'Page 1 - General Information'!$G$16</f>
        <v>3597</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115508003</v>
      </c>
      <c r="B5553" t="str">
        <f>'Page 1 - General Information'!$G$16</f>
        <v>3597</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115508003</v>
      </c>
      <c r="B5554" t="str">
        <f>'Page 1 - General Information'!$G$16</f>
        <v>3597</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115508003</v>
      </c>
      <c r="B5555" t="str">
        <f>'Page 1 - General Information'!$G$16</f>
        <v>3597</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115508003</v>
      </c>
      <c r="B5556" t="str">
        <f>'Page 1 - General Information'!$G$16</f>
        <v>3597</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115508003</v>
      </c>
      <c r="B5557" t="str">
        <f>'Page 1 - General Information'!$G$16</f>
        <v>3597</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115508003</v>
      </c>
      <c r="B5558" t="str">
        <f>'Page 1 - General Information'!$G$16</f>
        <v>3597</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115508003</v>
      </c>
      <c r="B5559" t="str">
        <f>'Page 1 - General Information'!$G$16</f>
        <v>3597</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115508003</v>
      </c>
      <c r="B5560" t="str">
        <f>'Page 1 - General Information'!$G$16</f>
        <v>3597</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115508003</v>
      </c>
      <c r="B5561" t="str">
        <f>'Page 1 - General Information'!$G$16</f>
        <v>3597</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115508003</v>
      </c>
      <c r="B5562" t="str">
        <f>'Page 1 - General Information'!$G$16</f>
        <v>3597</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115508003</v>
      </c>
      <c r="B5563" t="str">
        <f>'Page 1 - General Information'!$G$16</f>
        <v>3597</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115508003</v>
      </c>
      <c r="B5564" t="str">
        <f>'Page 1 - General Information'!$G$16</f>
        <v>3597</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115508003</v>
      </c>
      <c r="B5565" t="str">
        <f>'Page 1 - General Information'!$G$16</f>
        <v>3597</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115508003</v>
      </c>
      <c r="B5566" t="str">
        <f>'Page 1 - General Information'!$G$16</f>
        <v>3597</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115508003</v>
      </c>
      <c r="B5567" t="str">
        <f>'Page 1 - General Information'!$G$16</f>
        <v>3597</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115508003</v>
      </c>
      <c r="B5568" t="str">
        <f>'Page 1 - General Information'!$G$16</f>
        <v>3597</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115508003</v>
      </c>
      <c r="B5569" t="str">
        <f>'Page 1 - General Information'!$G$16</f>
        <v>3597</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115508003</v>
      </c>
      <c r="B5570" t="str">
        <f>'Page 1 - General Information'!$G$16</f>
        <v>3597</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115508003</v>
      </c>
      <c r="B5571" t="str">
        <f>'Page 1 - General Information'!$G$16</f>
        <v>3597</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115508003</v>
      </c>
      <c r="B5572" t="str">
        <f>'Page 1 - General Information'!$G$16</f>
        <v>3597</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115508003</v>
      </c>
      <c r="B5573" t="str">
        <f>'Page 1 - General Information'!$G$16</f>
        <v>3597</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115508003</v>
      </c>
      <c r="B5574" t="str">
        <f>'Page 1 - General Information'!$G$16</f>
        <v>3597</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115508003</v>
      </c>
      <c r="B5575" t="str">
        <f>'Page 1 - General Information'!$G$16</f>
        <v>3597</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115508003</v>
      </c>
      <c r="B5576" t="str">
        <f>'Page 1 - General Information'!$G$16</f>
        <v>3597</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115508003</v>
      </c>
      <c r="B5577" t="str">
        <f>'Page 1 - General Information'!$G$16</f>
        <v>3597</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115508003</v>
      </c>
      <c r="B5578" t="str">
        <f>'Page 1 - General Information'!$G$16</f>
        <v>3597</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115508003</v>
      </c>
      <c r="B5579" t="str">
        <f>'Page 1 - General Information'!$G$16</f>
        <v>3597</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115508003</v>
      </c>
      <c r="B5580" t="str">
        <f>'Page 1 - General Information'!$G$16</f>
        <v>3597</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115508003</v>
      </c>
      <c r="B5581" t="str">
        <f>'Page 1 - General Information'!$G$16</f>
        <v>3597</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115508003</v>
      </c>
      <c r="B5582" t="str">
        <f>'Page 1 - General Information'!$G$16</f>
        <v>3597</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115508003</v>
      </c>
      <c r="B5583" t="str">
        <f>'Page 1 - General Information'!$G$16</f>
        <v>3597</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115508003</v>
      </c>
      <c r="B5584" t="str">
        <f>'Page 1 - General Information'!$G$16</f>
        <v>3597</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115508003</v>
      </c>
      <c r="B5585" t="str">
        <f>'Page 1 - General Information'!$G$16</f>
        <v>3597</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115508003</v>
      </c>
      <c r="B5586" t="str">
        <f>'Page 1 - General Information'!$G$16</f>
        <v>3597</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115508003</v>
      </c>
      <c r="B5587" t="str">
        <f>'Page 1 - General Information'!$G$16</f>
        <v>3597</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115508003</v>
      </c>
      <c r="B5588" t="str">
        <f>'Page 1 - General Information'!$G$16</f>
        <v>3597</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115508003</v>
      </c>
      <c r="B5589" t="str">
        <f>'Page 1 - General Information'!$G$16</f>
        <v>3597</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115508003</v>
      </c>
      <c r="B5590" t="str">
        <f>'Page 1 - General Information'!$G$16</f>
        <v>3597</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115508003</v>
      </c>
      <c r="B5591" t="str">
        <f>'Page 1 - General Information'!$G$16</f>
        <v>3597</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115508003</v>
      </c>
      <c r="B5592" t="str">
        <f>'Page 1 - General Information'!$G$16</f>
        <v>3597</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115508003</v>
      </c>
      <c r="B5593" t="str">
        <f>'Page 1 - General Information'!$G$16</f>
        <v>3597</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115508003</v>
      </c>
      <c r="B5594" t="str">
        <f>'Page 1 - General Information'!$G$16</f>
        <v>3597</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115508003</v>
      </c>
      <c r="B5595" t="str">
        <f>'Page 1 - General Information'!$G$16</f>
        <v>3597</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115508003</v>
      </c>
      <c r="B5596" t="str">
        <f>'Page 1 - General Information'!$G$16</f>
        <v>3597</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115508003</v>
      </c>
      <c r="B5597" t="str">
        <f>'Page 1 - General Information'!$G$16</f>
        <v>3597</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115508003</v>
      </c>
      <c r="B5598" t="str">
        <f>'Page 1 - General Information'!$G$16</f>
        <v>3597</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115508003</v>
      </c>
      <c r="B5599" t="str">
        <f>'Page 1 - General Information'!$G$16</f>
        <v>3597</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115508003</v>
      </c>
      <c r="B5600" t="str">
        <f>'Page 1 - General Information'!$G$16</f>
        <v>3597</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115508003</v>
      </c>
      <c r="B5601" t="str">
        <f>'Page 1 - General Information'!$G$16</f>
        <v>3597</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115508003</v>
      </c>
      <c r="B5602" t="str">
        <f>'Page 1 - General Information'!$G$16</f>
        <v>3597</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115508003</v>
      </c>
      <c r="B5603" t="str">
        <f>'Page 1 - General Information'!$G$16</f>
        <v>3597</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115508003</v>
      </c>
      <c r="B5604" t="str">
        <f>'Page 1 - General Information'!$G$16</f>
        <v>3597</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115508003</v>
      </c>
      <c r="B5605" t="str">
        <f>'Page 1 - General Information'!$G$16</f>
        <v>3597</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115508003</v>
      </c>
      <c r="B5606" t="str">
        <f>'Page 1 - General Information'!$G$16</f>
        <v>3597</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115508003</v>
      </c>
      <c r="B5607" t="str">
        <f>'Page 1 - General Information'!$G$16</f>
        <v>3597</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115508003</v>
      </c>
      <c r="B5608" t="str">
        <f>'Page 1 - General Information'!$G$16</f>
        <v>3597</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115508003</v>
      </c>
      <c r="B5609" t="str">
        <f>'Page 1 - General Information'!$G$16</f>
        <v>3597</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115508003</v>
      </c>
      <c r="B5610" t="str">
        <f>'Page 1 - General Information'!$G$16</f>
        <v>3597</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115508003</v>
      </c>
      <c r="B5611" t="str">
        <f>'Page 1 - General Information'!$G$16</f>
        <v>3597</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115508003</v>
      </c>
      <c r="B5612" t="str">
        <f>'Page 1 - General Information'!$G$16</f>
        <v>3597</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115508003</v>
      </c>
      <c r="B5613" t="str">
        <f>'Page 1 - General Information'!$G$16</f>
        <v>3597</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115508003</v>
      </c>
      <c r="B5614" t="str">
        <f>'Page 1 - General Information'!$G$16</f>
        <v>3597</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115508003</v>
      </c>
      <c r="B5615" t="str">
        <f>'Page 1 - General Information'!$G$16</f>
        <v>3597</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115508003</v>
      </c>
      <c r="B5616" t="str">
        <f>'Page 1 - General Information'!$G$16</f>
        <v>3597</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115508003</v>
      </c>
      <c r="B5617" t="str">
        <f>'Page 1 - General Information'!$G$16</f>
        <v>3597</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115508003</v>
      </c>
      <c r="B5618" t="str">
        <f>'Page 1 - General Information'!$G$16</f>
        <v>3597</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115508003</v>
      </c>
      <c r="B5619" t="str">
        <f>'Page 1 - General Information'!$G$16</f>
        <v>3597</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115508003</v>
      </c>
      <c r="B5620" t="str">
        <f>'Page 1 - General Information'!$G$16</f>
        <v>3597</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115508003</v>
      </c>
      <c r="B5621" t="str">
        <f>'Page 1 - General Information'!$G$16</f>
        <v>3597</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115508003</v>
      </c>
      <c r="B5622" t="str">
        <f>'Page 1 - General Information'!$G$16</f>
        <v>3597</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115508003</v>
      </c>
      <c r="B5623" t="str">
        <f>'Page 1 - General Information'!$G$16</f>
        <v>3597</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115508003</v>
      </c>
      <c r="B5624" t="str">
        <f>'Page 1 - General Information'!$G$16</f>
        <v>3597</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115508003</v>
      </c>
      <c r="B5625" t="str">
        <f>'Page 1 - General Information'!$G$16</f>
        <v>3597</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115508003</v>
      </c>
      <c r="B5626" t="str">
        <f>'Page 1 - General Information'!$G$16</f>
        <v>3597</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115508003</v>
      </c>
      <c r="B5627" t="str">
        <f>'Page 1 - General Information'!$G$16</f>
        <v>3597</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115508003</v>
      </c>
      <c r="B5628" t="str">
        <f>'Page 1 - General Information'!$G$16</f>
        <v>3597</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115508003</v>
      </c>
      <c r="B5629" t="str">
        <f>'Page 1 - General Information'!$G$16</f>
        <v>3597</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115508003</v>
      </c>
      <c r="B5630" t="str">
        <f>'Page 1 - General Information'!$G$16</f>
        <v>3597</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115508003</v>
      </c>
      <c r="B5631" t="str">
        <f>'Page 1 - General Information'!$G$16</f>
        <v>3597</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115508003</v>
      </c>
      <c r="B5632" t="str">
        <f>'Page 1 - General Information'!$G$16</f>
        <v>3597</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115508003</v>
      </c>
      <c r="B5633" t="str">
        <f>'Page 1 - General Information'!$G$16</f>
        <v>3597</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115508003</v>
      </c>
      <c r="B5634" t="str">
        <f>'Page 1 - General Information'!$G$16</f>
        <v>3597</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115508003</v>
      </c>
      <c r="B5635" t="str">
        <f>'Page 1 - General Information'!$G$16</f>
        <v>3597</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115508003</v>
      </c>
      <c r="B5636" t="str">
        <f>'Page 1 - General Information'!$G$16</f>
        <v>3597</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115508003</v>
      </c>
      <c r="B5637" t="str">
        <f>'Page 1 - General Information'!$G$16</f>
        <v>3597</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115508003</v>
      </c>
      <c r="B5638" t="str">
        <f>'Page 1 - General Information'!$G$16</f>
        <v>3597</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115508003</v>
      </c>
      <c r="B5639" t="str">
        <f>'Page 1 - General Information'!$G$16</f>
        <v>3597</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115508003</v>
      </c>
      <c r="B5640" t="str">
        <f>'Page 1 - General Information'!$G$16</f>
        <v>3597</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115508003</v>
      </c>
      <c r="B5641" t="str">
        <f>'Page 1 - General Information'!$G$16</f>
        <v>3597</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115508003</v>
      </c>
      <c r="B5642" t="str">
        <f>'Page 1 - General Information'!$G$16</f>
        <v>3597</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115508003</v>
      </c>
      <c r="B5643" t="str">
        <f>'Page 1 - General Information'!$G$16</f>
        <v>3597</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115508003</v>
      </c>
      <c r="B5644" t="str">
        <f>'Page 1 - General Information'!$G$16</f>
        <v>3597</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115508003</v>
      </c>
      <c r="B5645" t="str">
        <f>'Page 1 - General Information'!$G$16</f>
        <v>3597</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115508003</v>
      </c>
      <c r="B5646" t="str">
        <f>'Page 1 - General Information'!$G$16</f>
        <v>3597</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115508003</v>
      </c>
      <c r="B5647" t="str">
        <f>'Page 1 - General Information'!$G$16</f>
        <v>3597</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115508003</v>
      </c>
      <c r="B5648" t="str">
        <f>'Page 1 - General Information'!$G$16</f>
        <v>3597</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115508003</v>
      </c>
      <c r="B5649" t="str">
        <f>'Page 1 - General Information'!$G$16</f>
        <v>3597</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115508003</v>
      </c>
      <c r="B5650" t="str">
        <f>'Page 1 - General Information'!$G$16</f>
        <v>3597</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115508003</v>
      </c>
      <c r="B5651" t="str">
        <f>'Page 1 - General Information'!$G$16</f>
        <v>3597</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115508003</v>
      </c>
      <c r="B5652" t="str">
        <f>'Page 1 - General Information'!$G$16</f>
        <v>3597</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115508003</v>
      </c>
      <c r="B5653" t="str">
        <f>'Page 1 - General Information'!$G$16</f>
        <v>3597</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115508003</v>
      </c>
      <c r="B5654" t="str">
        <f>'Page 1 - General Information'!$G$16</f>
        <v>3597</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115508003</v>
      </c>
      <c r="B5655" t="str">
        <f>'Page 1 - General Information'!$G$16</f>
        <v>3597</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115508003</v>
      </c>
      <c r="B5656" t="str">
        <f>'Page 1 - General Information'!$G$16</f>
        <v>3597</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115508003</v>
      </c>
      <c r="B5657" t="str">
        <f>'Page 1 - General Information'!$G$16</f>
        <v>3597</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115508003</v>
      </c>
      <c r="B5658" t="str">
        <f>'Page 1 - General Information'!$G$16</f>
        <v>3597</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115508003</v>
      </c>
      <c r="B5659" t="str">
        <f>'Page 1 - General Information'!$G$16</f>
        <v>3597</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115508003</v>
      </c>
      <c r="B5660" t="str">
        <f>'Page 1 - General Information'!$G$16</f>
        <v>3597</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115508003</v>
      </c>
      <c r="B5661" t="str">
        <f>'Page 1 - General Information'!$G$16</f>
        <v>3597</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115508003</v>
      </c>
      <c r="B5662" t="str">
        <f>'Page 1 - General Information'!$G$16</f>
        <v>3597</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115508003</v>
      </c>
      <c r="B5663" t="str">
        <f>'Page 1 - General Information'!$G$16</f>
        <v>3597</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115508003</v>
      </c>
      <c r="B5664" t="str">
        <f>'Page 1 - General Information'!$G$16</f>
        <v>3597</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115508003</v>
      </c>
      <c r="B5665" t="str">
        <f>'Page 1 - General Information'!$G$16</f>
        <v>3597</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115508003</v>
      </c>
      <c r="B5666" t="str">
        <f>'Page 1 - General Information'!$G$16</f>
        <v>3597</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115508003</v>
      </c>
      <c r="B5667" t="str">
        <f>'Page 1 - General Information'!$G$16</f>
        <v>3597</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115508003</v>
      </c>
      <c r="B5668" t="str">
        <f>'Page 1 - General Information'!$G$16</f>
        <v>3597</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115508003</v>
      </c>
      <c r="B5669" t="str">
        <f>'Page 1 - General Information'!$G$16</f>
        <v>3597</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115508003</v>
      </c>
      <c r="B5670" t="str">
        <f>'Page 1 - General Information'!$G$16</f>
        <v>3597</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115508003</v>
      </c>
      <c r="B5671" t="str">
        <f>'Page 1 - General Information'!$G$16</f>
        <v>3597</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115508003</v>
      </c>
      <c r="B5672" t="str">
        <f>'Page 1 - General Information'!$G$16</f>
        <v>3597</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115508003</v>
      </c>
      <c r="B5673" t="str">
        <f>'Page 1 - General Information'!$G$16</f>
        <v>3597</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115508003</v>
      </c>
      <c r="B5674" t="str">
        <f>'Page 1 - General Information'!$G$16</f>
        <v>3597</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115508003</v>
      </c>
      <c r="B5675" t="str">
        <f>'Page 1 - General Information'!$G$16</f>
        <v>3597</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115508003</v>
      </c>
      <c r="B5676" t="str">
        <f>'Page 1 - General Information'!$G$16</f>
        <v>3597</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115508003</v>
      </c>
      <c r="B5677" t="str">
        <f>'Page 1 - General Information'!$G$16</f>
        <v>3597</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115508003</v>
      </c>
      <c r="B5678" t="str">
        <f>'Page 1 - General Information'!$G$16</f>
        <v>3597</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115508003</v>
      </c>
      <c r="B5679" t="str">
        <f>'Page 1 - General Information'!$G$16</f>
        <v>3597</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115508003</v>
      </c>
      <c r="B5680" t="str">
        <f>'Page 1 - General Information'!$G$16</f>
        <v>3597</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115508003</v>
      </c>
      <c r="B5681" t="str">
        <f>'Page 1 - General Information'!$G$16</f>
        <v>3597</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115508003</v>
      </c>
      <c r="B5682" t="str">
        <f>'Page 1 - General Information'!$G$16</f>
        <v>3597</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115508003</v>
      </c>
      <c r="B5683" t="str">
        <f>'Page 1 - General Information'!$G$16</f>
        <v>3597</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115508003</v>
      </c>
      <c r="B5684" t="str">
        <f>'Page 1 - General Information'!$G$16</f>
        <v>3597</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115508003</v>
      </c>
      <c r="B5685" t="str">
        <f>'Page 1 - General Information'!$G$16</f>
        <v>3597</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115508003</v>
      </c>
      <c r="B5686" t="str">
        <f>'Page 1 - General Information'!$G$16</f>
        <v>3597</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115508003</v>
      </c>
      <c r="B5687" t="str">
        <f>'Page 1 - General Information'!$G$16</f>
        <v>3597</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115508003</v>
      </c>
      <c r="B5688" t="str">
        <f>'Page 1 - General Information'!$G$16</f>
        <v>3597</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115508003</v>
      </c>
      <c r="B5689" t="str">
        <f>'Page 1 - General Information'!$G$16</f>
        <v>3597</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115508003</v>
      </c>
      <c r="B5690" t="str">
        <f>'Page 1 - General Information'!$G$16</f>
        <v>3597</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115508003</v>
      </c>
      <c r="B5691" t="str">
        <f>'Page 1 - General Information'!$G$16</f>
        <v>3597</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115508003</v>
      </c>
      <c r="B5692" t="str">
        <f>'Page 1 - General Information'!$G$16</f>
        <v>3597</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115508003</v>
      </c>
      <c r="B5693" t="str">
        <f>'Page 1 - General Information'!$G$16</f>
        <v>3597</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115508003</v>
      </c>
      <c r="B5694" t="str">
        <f>'Page 1 - General Information'!$G$16</f>
        <v>3597</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115508003</v>
      </c>
      <c r="B5695" t="str">
        <f>'Page 1 - General Information'!$G$16</f>
        <v>3597</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115508003</v>
      </c>
      <c r="B5696" t="str">
        <f>'Page 1 - General Information'!$G$16</f>
        <v>3597</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115508003</v>
      </c>
      <c r="B5697" t="str">
        <f>'Page 1 - General Information'!$G$16</f>
        <v>3597</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115508003</v>
      </c>
      <c r="B5698" t="str">
        <f>'Page 1 - General Information'!$G$16</f>
        <v>3597</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115508003</v>
      </c>
      <c r="B5699" t="str">
        <f>'Page 1 - General Information'!$G$16</f>
        <v>3597</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115508003</v>
      </c>
      <c r="B5700" t="str">
        <f>'Page 1 - General Information'!$G$16</f>
        <v>3597</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115508003</v>
      </c>
      <c r="B5701" t="str">
        <f>'Page 1 - General Information'!$G$16</f>
        <v>3597</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115508003</v>
      </c>
      <c r="B5702" t="str">
        <f>'Page 1 - General Information'!$G$16</f>
        <v>3597</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115508003</v>
      </c>
      <c r="B5703" t="str">
        <f>'Page 1 - General Information'!$G$16</f>
        <v>3597</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115508003</v>
      </c>
      <c r="B5704" t="str">
        <f>'Page 1 - General Information'!$G$16</f>
        <v>3597</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115508003</v>
      </c>
      <c r="B5705" t="str">
        <f>'Page 1 - General Information'!$G$16</f>
        <v>3597</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115508003</v>
      </c>
      <c r="B5706" t="str">
        <f>'Page 1 - General Information'!$G$16</f>
        <v>3597</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115508003</v>
      </c>
      <c r="B5707" t="str">
        <f>'Page 1 - General Information'!$G$16</f>
        <v>3597</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115508003</v>
      </c>
      <c r="B5708" t="str">
        <f>'Page 1 - General Information'!$G$16</f>
        <v>3597</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115508003</v>
      </c>
      <c r="B5709" t="str">
        <f>'Page 1 - General Information'!$G$16</f>
        <v>3597</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115508003</v>
      </c>
      <c r="B5710" t="str">
        <f>'Page 1 - General Information'!$G$16</f>
        <v>3597</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115508003</v>
      </c>
      <c r="B5711" t="str">
        <f>'Page 1 - General Information'!$G$16</f>
        <v>3597</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115508003</v>
      </c>
      <c r="B5712" t="str">
        <f>'Page 1 - General Information'!$G$16</f>
        <v>3597</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115508003</v>
      </c>
      <c r="B5713" t="str">
        <f>'Page 1 - General Information'!$G$16</f>
        <v>3597</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115508003</v>
      </c>
      <c r="B5714" t="str">
        <f>'Page 1 - General Information'!$G$16</f>
        <v>3597</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115508003</v>
      </c>
      <c r="B5715" t="str">
        <f>'Page 1 - General Information'!$G$16</f>
        <v>3597</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115508003</v>
      </c>
      <c r="B5716" t="str">
        <f>'Page 1 - General Information'!$G$16</f>
        <v>3597</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115508003</v>
      </c>
      <c r="B5717" t="str">
        <f>'Page 1 - General Information'!$G$16</f>
        <v>3597</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115508003</v>
      </c>
      <c r="B5718" t="str">
        <f>'Page 1 - General Information'!$G$16</f>
        <v>3597</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115508003</v>
      </c>
      <c r="B5719" t="str">
        <f>'Page 1 - General Information'!$G$16</f>
        <v>3597</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115508003</v>
      </c>
      <c r="B5720" t="str">
        <f>'Page 1 - General Information'!$G$16</f>
        <v>3597</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115508003</v>
      </c>
      <c r="B5721" t="str">
        <f>'Page 1 - General Information'!$G$16</f>
        <v>3597</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115508003</v>
      </c>
      <c r="B5722" t="str">
        <f>'Page 1 - General Information'!$G$16</f>
        <v>3597</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115508003</v>
      </c>
      <c r="B5723" t="str">
        <f>'Page 1 - General Information'!$G$16</f>
        <v>3597</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115508003</v>
      </c>
      <c r="B5724" t="str">
        <f>'Page 1 - General Information'!$G$16</f>
        <v>3597</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115508003</v>
      </c>
      <c r="B5725" t="str">
        <f>'Page 1 - General Information'!$G$16</f>
        <v>3597</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115508003</v>
      </c>
      <c r="B5726" t="str">
        <f>'Page 1 - General Information'!$G$16</f>
        <v>3597</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115508003</v>
      </c>
      <c r="B5727" t="str">
        <f>'Page 1 - General Information'!$G$16</f>
        <v>3597</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115508003</v>
      </c>
      <c r="B5728" t="str">
        <f>'Page 1 - General Information'!$G$16</f>
        <v>3597</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115508003</v>
      </c>
      <c r="B5729" t="str">
        <f>'Page 1 - General Information'!$G$16</f>
        <v>3597</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115508003</v>
      </c>
      <c r="B5730" t="str">
        <f>'Page 1 - General Information'!$G$16</f>
        <v>3597</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115508003</v>
      </c>
      <c r="B5731" t="str">
        <f>'Page 1 - General Information'!$G$16</f>
        <v>3597</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115508003</v>
      </c>
      <c r="B5732" t="str">
        <f>'Page 1 - General Information'!$G$16</f>
        <v>3597</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115508003</v>
      </c>
      <c r="B5733" t="str">
        <f>'Page 1 - General Information'!$G$16</f>
        <v>3597</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115508003</v>
      </c>
      <c r="B5734" t="str">
        <f>'Page 1 - General Information'!$G$16</f>
        <v>3597</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115508003</v>
      </c>
      <c r="B5735" t="str">
        <f>'Page 1 - General Information'!$G$16</f>
        <v>3597</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115508003</v>
      </c>
      <c r="B5736" t="str">
        <f>'Page 1 - General Information'!$G$16</f>
        <v>3597</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115508003</v>
      </c>
      <c r="B5737" t="str">
        <f>'Page 1 - General Information'!$G$16</f>
        <v>3597</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115508003</v>
      </c>
      <c r="B5738" t="str">
        <f>'Page 1 - General Information'!$G$16</f>
        <v>3597</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115508003</v>
      </c>
      <c r="B5739" t="str">
        <f>'Page 1 - General Information'!$G$16</f>
        <v>3597</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115508003</v>
      </c>
      <c r="B5740" t="str">
        <f>'Page 1 - General Information'!$G$16</f>
        <v>3597</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115508003</v>
      </c>
      <c r="B5741" t="str">
        <f>'Page 1 - General Information'!$G$16</f>
        <v>3597</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115508003</v>
      </c>
      <c r="B5742" t="str">
        <f>'Page 1 - General Information'!$G$16</f>
        <v>3597</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115508003</v>
      </c>
      <c r="B5743" t="str">
        <f>'Page 1 - General Information'!$G$16</f>
        <v>3597</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115508003</v>
      </c>
      <c r="B5744" t="str">
        <f>'Page 1 - General Information'!$G$16</f>
        <v>3597</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115508003</v>
      </c>
      <c r="B5745" t="str">
        <f>'Page 1 - General Information'!$G$16</f>
        <v>3597</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115508003</v>
      </c>
      <c r="B5746" t="str">
        <f>'Page 1 - General Information'!$G$16</f>
        <v>3597</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115508003</v>
      </c>
      <c r="B5747" t="str">
        <f>'Page 1 - General Information'!$G$16</f>
        <v>3597</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115508003</v>
      </c>
      <c r="B5748" t="str">
        <f>'Page 1 - General Information'!$G$16</f>
        <v>3597</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115508003</v>
      </c>
      <c r="B5749" t="str">
        <f>'Page 1 - General Information'!$G$16</f>
        <v>3597</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115508003</v>
      </c>
      <c r="B5750" t="str">
        <f>'Page 1 - General Information'!$G$16</f>
        <v>3597</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115508003</v>
      </c>
      <c r="B5751" t="str">
        <f>'Page 1 - General Information'!$G$16</f>
        <v>3597</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115508003</v>
      </c>
      <c r="B5752" t="str">
        <f>'Page 1 - General Information'!$G$16</f>
        <v>3597</v>
      </c>
      <c r="C5752" s="394" t="s">
        <v>19151</v>
      </c>
      <c r="D5752"/>
      <c r="E5752"/>
      <c r="F5752"/>
      <c r="G5752"/>
      <c r="H5752"/>
      <c r="I5752"/>
      <c r="J5752"/>
      <c r="K5752"/>
      <c r="L5752"/>
      <c r="M5752"/>
      <c r="N5752" t="s">
        <v>8334</v>
      </c>
      <c r="O5752"/>
      <c r="P5752" s="400">
        <f>INDEX('Page 3 - Financial Information'!$K$16:$X$186,Y5752,X5752)</f>
        <v>4936.0499999999993</v>
      </c>
      <c r="Q5752"/>
      <c r="R5752"/>
      <c r="S5752" t="s">
        <v>9743</v>
      </c>
      <c r="T5752"/>
      <c r="U5752"/>
      <c r="V5752"/>
      <c r="W5752"/>
      <c r="X5752" s="396">
        <v>1</v>
      </c>
      <c r="Y5752" s="396">
        <v>132</v>
      </c>
    </row>
    <row r="5753" spans="1:25" x14ac:dyDescent="0.25">
      <c r="A5753">
        <f>'Page 1 - General Information'!$G$12</f>
        <v>115508003</v>
      </c>
      <c r="B5753" t="str">
        <f>'Page 1 - General Information'!$G$16</f>
        <v>3597</v>
      </c>
      <c r="C5753" s="394" t="s">
        <v>19151</v>
      </c>
      <c r="D5753"/>
      <c r="E5753"/>
      <c r="F5753"/>
      <c r="G5753"/>
      <c r="H5753"/>
      <c r="I5753"/>
      <c r="J5753"/>
      <c r="K5753"/>
      <c r="L5753"/>
      <c r="M5753"/>
      <c r="N5753" t="s">
        <v>8334</v>
      </c>
      <c r="O5753"/>
      <c r="P5753" s="400">
        <f>INDEX('Page 3 - Financial Information'!$K$16:$X$186,Y5753,X5753)</f>
        <v>865.75</v>
      </c>
      <c r="Q5753"/>
      <c r="R5753"/>
      <c r="S5753" t="s">
        <v>9744</v>
      </c>
      <c r="T5753"/>
      <c r="U5753"/>
      <c r="V5753"/>
      <c r="W5753"/>
      <c r="X5753" s="396">
        <v>3</v>
      </c>
      <c r="Y5753" s="396">
        <v>132</v>
      </c>
    </row>
    <row r="5754" spans="1:25" x14ac:dyDescent="0.25">
      <c r="A5754">
        <f>'Page 1 - General Information'!$G$12</f>
        <v>115508003</v>
      </c>
      <c r="B5754" t="str">
        <f>'Page 1 - General Information'!$G$16</f>
        <v>3597</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115508003</v>
      </c>
      <c r="B5755" t="str">
        <f>'Page 1 - General Information'!$G$16</f>
        <v>3597</v>
      </c>
      <c r="C5755" s="394" t="s">
        <v>19151</v>
      </c>
      <c r="D5755"/>
      <c r="E5755"/>
      <c r="F5755"/>
      <c r="G5755"/>
      <c r="H5755"/>
      <c r="I5755"/>
      <c r="J5755"/>
      <c r="K5755"/>
      <c r="L5755"/>
      <c r="M5755"/>
      <c r="N5755" t="s">
        <v>8334</v>
      </c>
      <c r="O5755"/>
      <c r="P5755" s="400">
        <f>INDEX('Page 3 - Financial Information'!$K$16:$X$186,Y5755,X5755)</f>
        <v>548.67999999999995</v>
      </c>
      <c r="Q5755"/>
      <c r="R5755"/>
      <c r="S5755" t="s">
        <v>9746</v>
      </c>
      <c r="T5755"/>
      <c r="U5755"/>
      <c r="V5755"/>
      <c r="W5755"/>
      <c r="X5755" s="396">
        <v>5</v>
      </c>
      <c r="Y5755" s="396">
        <v>132</v>
      </c>
    </row>
    <row r="5756" spans="1:25" x14ac:dyDescent="0.25">
      <c r="A5756">
        <f>'Page 1 - General Information'!$G$12</f>
        <v>115508003</v>
      </c>
      <c r="B5756" t="str">
        <f>'Page 1 - General Information'!$G$16</f>
        <v>3597</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115508003</v>
      </c>
      <c r="B5757" t="str">
        <f>'Page 1 - General Information'!$G$16</f>
        <v>3597</v>
      </c>
      <c r="C5757" s="394" t="s">
        <v>19151</v>
      </c>
      <c r="D5757"/>
      <c r="E5757"/>
      <c r="F5757"/>
      <c r="G5757"/>
      <c r="H5757"/>
      <c r="I5757"/>
      <c r="J5757"/>
      <c r="K5757"/>
      <c r="L5757"/>
      <c r="M5757"/>
      <c r="N5757" t="s">
        <v>8334</v>
      </c>
      <c r="O5757"/>
      <c r="P5757" s="400">
        <f>INDEX('Page 3 - Financial Information'!$K$16:$X$186,Y5757,X5757)</f>
        <v>2375.02</v>
      </c>
      <c r="Q5757"/>
      <c r="R5757"/>
      <c r="S5757" t="s">
        <v>9748</v>
      </c>
      <c r="T5757"/>
      <c r="U5757"/>
      <c r="V5757"/>
      <c r="W5757"/>
      <c r="X5757" s="396">
        <v>7</v>
      </c>
      <c r="Y5757" s="396">
        <v>132</v>
      </c>
    </row>
    <row r="5758" spans="1:25" x14ac:dyDescent="0.25">
      <c r="A5758">
        <f>'Page 1 - General Information'!$G$12</f>
        <v>115508003</v>
      </c>
      <c r="B5758" t="str">
        <f>'Page 1 - General Information'!$G$16</f>
        <v>3597</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115508003</v>
      </c>
      <c r="B5759" t="str">
        <f>'Page 1 - General Information'!$G$16</f>
        <v>3597</v>
      </c>
      <c r="C5759" s="394" t="s">
        <v>19151</v>
      </c>
      <c r="D5759"/>
      <c r="E5759"/>
      <c r="F5759"/>
      <c r="G5759"/>
      <c r="H5759"/>
      <c r="I5759"/>
      <c r="J5759"/>
      <c r="K5759"/>
      <c r="L5759"/>
      <c r="M5759"/>
      <c r="N5759" t="s">
        <v>8334</v>
      </c>
      <c r="O5759"/>
      <c r="P5759" s="400">
        <f>INDEX('Page 3 - Financial Information'!$K$16:$X$186,Y5759,X5759)</f>
        <v>0</v>
      </c>
      <c r="Q5759"/>
      <c r="R5759"/>
      <c r="S5759" t="s">
        <v>9750</v>
      </c>
      <c r="T5759"/>
      <c r="U5759"/>
      <c r="V5759"/>
      <c r="W5759"/>
      <c r="X5759" s="396">
        <v>9</v>
      </c>
      <c r="Y5759" s="396">
        <v>132</v>
      </c>
    </row>
    <row r="5760" spans="1:25" x14ac:dyDescent="0.25">
      <c r="A5760">
        <f>'Page 1 - General Information'!$G$12</f>
        <v>115508003</v>
      </c>
      <c r="B5760" t="str">
        <f>'Page 1 - General Information'!$G$16</f>
        <v>3597</v>
      </c>
      <c r="C5760" s="394" t="s">
        <v>19151</v>
      </c>
      <c r="D5760"/>
      <c r="E5760"/>
      <c r="F5760"/>
      <c r="G5760"/>
      <c r="H5760"/>
      <c r="I5760"/>
      <c r="J5760"/>
      <c r="K5760"/>
      <c r="L5760"/>
      <c r="M5760"/>
      <c r="N5760" t="s">
        <v>8334</v>
      </c>
      <c r="O5760"/>
      <c r="P5760" s="400">
        <f>INDEX('Page 3 - Financial Information'!$K$16:$X$186,Y5760,X5760)</f>
        <v>1146.5999999999999</v>
      </c>
      <c r="Q5760"/>
      <c r="R5760"/>
      <c r="S5760" t="s">
        <v>9751</v>
      </c>
      <c r="T5760"/>
      <c r="U5760"/>
      <c r="V5760"/>
      <c r="W5760"/>
      <c r="X5760" s="396">
        <v>10</v>
      </c>
      <c r="Y5760" s="396">
        <v>132</v>
      </c>
    </row>
    <row r="5761" spans="1:25" x14ac:dyDescent="0.25">
      <c r="A5761">
        <f>'Page 1 - General Information'!$G$12</f>
        <v>115508003</v>
      </c>
      <c r="B5761" t="str">
        <f>'Page 1 - General Information'!$G$16</f>
        <v>3597</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115508003</v>
      </c>
      <c r="B5762" t="str">
        <f>'Page 1 - General Information'!$G$16</f>
        <v>3597</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115508003</v>
      </c>
      <c r="B5763" t="str">
        <f>'Page 1 - General Information'!$G$16</f>
        <v>3597</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115508003</v>
      </c>
      <c r="B5764" t="str">
        <f>'Page 1 - General Information'!$G$16</f>
        <v>3597</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115508003</v>
      </c>
      <c r="B5765" t="str">
        <f>'Page 1 - General Information'!$G$16</f>
        <v>3597</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115508003</v>
      </c>
      <c r="B5766" t="str">
        <f>'Page 1 - General Information'!$G$16</f>
        <v>3597</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115508003</v>
      </c>
      <c r="B5767" t="str">
        <f>'Page 1 - General Information'!$G$16</f>
        <v>3597</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115508003</v>
      </c>
      <c r="B5768" t="str">
        <f>'Page 1 - General Information'!$G$16</f>
        <v>3597</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115508003</v>
      </c>
      <c r="B5769" t="str">
        <f>'Page 1 - General Information'!$G$16</f>
        <v>3597</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115508003</v>
      </c>
      <c r="B5770" t="str">
        <f>'Page 1 - General Information'!$G$16</f>
        <v>3597</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115508003</v>
      </c>
      <c r="B5771" t="str">
        <f>'Page 1 - General Information'!$G$16</f>
        <v>3597</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115508003</v>
      </c>
      <c r="B5772" t="str">
        <f>'Page 1 - General Information'!$G$16</f>
        <v>3597</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115508003</v>
      </c>
      <c r="B5773" t="str">
        <f>'Page 1 - General Information'!$G$16</f>
        <v>3597</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115508003</v>
      </c>
      <c r="B5774" t="str">
        <f>'Page 1 - General Information'!$G$16</f>
        <v>3597</v>
      </c>
      <c r="C5774" s="394" t="s">
        <v>19151</v>
      </c>
      <c r="D5774"/>
      <c r="E5774"/>
      <c r="F5774"/>
      <c r="G5774"/>
      <c r="H5774"/>
      <c r="I5774"/>
      <c r="J5774"/>
      <c r="K5774"/>
      <c r="L5774"/>
      <c r="M5774"/>
      <c r="N5774" t="s">
        <v>8334</v>
      </c>
      <c r="O5774"/>
      <c r="P5774" s="400">
        <f>INDEX('Page 3 - Financial Information'!$K$16:$X$186,Y5774,X5774)</f>
        <v>0</v>
      </c>
      <c r="Q5774"/>
      <c r="R5774"/>
      <c r="S5774" t="s">
        <v>9765</v>
      </c>
      <c r="T5774"/>
      <c r="U5774"/>
      <c r="V5774"/>
      <c r="W5774"/>
      <c r="X5774" s="396">
        <v>1</v>
      </c>
      <c r="Y5774" s="396">
        <v>134</v>
      </c>
    </row>
    <row r="5775" spans="1:25" x14ac:dyDescent="0.25">
      <c r="A5775">
        <f>'Page 1 - General Information'!$G$12</f>
        <v>115508003</v>
      </c>
      <c r="B5775" t="str">
        <f>'Page 1 - General Information'!$G$16</f>
        <v>3597</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115508003</v>
      </c>
      <c r="B5776" t="str">
        <f>'Page 1 - General Information'!$G$16</f>
        <v>3597</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115508003</v>
      </c>
      <c r="B5777" t="str">
        <f>'Page 1 - General Information'!$G$16</f>
        <v>3597</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115508003</v>
      </c>
      <c r="B5778" t="str">
        <f>'Page 1 - General Information'!$G$16</f>
        <v>3597</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115508003</v>
      </c>
      <c r="B5779" t="str">
        <f>'Page 1 - General Information'!$G$16</f>
        <v>3597</v>
      </c>
      <c r="C5779" s="394" t="s">
        <v>19151</v>
      </c>
      <c r="D5779"/>
      <c r="E5779"/>
      <c r="F5779"/>
      <c r="G5779"/>
      <c r="H5779"/>
      <c r="I5779"/>
      <c r="J5779"/>
      <c r="K5779"/>
      <c r="L5779"/>
      <c r="M5779"/>
      <c r="N5779" t="s">
        <v>8334</v>
      </c>
      <c r="O5779"/>
      <c r="P5779" s="400">
        <f>INDEX('Page 3 - Financial Information'!$K$16:$X$186,Y5779,X5779)</f>
        <v>0</v>
      </c>
      <c r="Q5779"/>
      <c r="R5779"/>
      <c r="S5779" t="s">
        <v>9770</v>
      </c>
      <c r="T5779"/>
      <c r="U5779"/>
      <c r="V5779"/>
      <c r="W5779"/>
      <c r="X5779" s="396">
        <v>7</v>
      </c>
      <c r="Y5779" s="396">
        <v>134</v>
      </c>
    </row>
    <row r="5780" spans="1:25" x14ac:dyDescent="0.25">
      <c r="A5780">
        <f>'Page 1 - General Information'!$G$12</f>
        <v>115508003</v>
      </c>
      <c r="B5780" t="str">
        <f>'Page 1 - General Information'!$G$16</f>
        <v>3597</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115508003</v>
      </c>
      <c r="B5781" t="str">
        <f>'Page 1 - General Information'!$G$16</f>
        <v>3597</v>
      </c>
      <c r="C5781" s="394" t="s">
        <v>19151</v>
      </c>
      <c r="D5781"/>
      <c r="E5781"/>
      <c r="F5781"/>
      <c r="G5781"/>
      <c r="H5781"/>
      <c r="I5781"/>
      <c r="J5781"/>
      <c r="K5781"/>
      <c r="L5781"/>
      <c r="M5781"/>
      <c r="N5781" t="s">
        <v>8334</v>
      </c>
      <c r="O5781"/>
      <c r="P5781" s="400">
        <f>INDEX('Page 3 - Financial Information'!$K$16:$X$186,Y5781,X5781)</f>
        <v>0</v>
      </c>
      <c r="Q5781"/>
      <c r="R5781"/>
      <c r="S5781" t="s">
        <v>9772</v>
      </c>
      <c r="T5781"/>
      <c r="U5781"/>
      <c r="V5781"/>
      <c r="W5781"/>
      <c r="X5781" s="396">
        <v>9</v>
      </c>
      <c r="Y5781" s="396">
        <v>134</v>
      </c>
    </row>
    <row r="5782" spans="1:25" x14ac:dyDescent="0.25">
      <c r="A5782">
        <f>'Page 1 - General Information'!$G$12</f>
        <v>115508003</v>
      </c>
      <c r="B5782" t="str">
        <f>'Page 1 - General Information'!$G$16</f>
        <v>3597</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115508003</v>
      </c>
      <c r="B5783" t="str">
        <f>'Page 1 - General Information'!$G$16</f>
        <v>3597</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115508003</v>
      </c>
      <c r="B5784" t="str">
        <f>'Page 1 - General Information'!$G$16</f>
        <v>3597</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115508003</v>
      </c>
      <c r="B5785" t="str">
        <f>'Page 1 - General Information'!$G$16</f>
        <v>3597</v>
      </c>
      <c r="C5785" s="394" t="s">
        <v>19151</v>
      </c>
      <c r="D5785"/>
      <c r="E5785"/>
      <c r="F5785"/>
      <c r="G5785"/>
      <c r="H5785"/>
      <c r="I5785"/>
      <c r="J5785"/>
      <c r="K5785"/>
      <c r="L5785"/>
      <c r="M5785"/>
      <c r="N5785" t="s">
        <v>8334</v>
      </c>
      <c r="O5785"/>
      <c r="P5785" s="400">
        <f>INDEX('Page 3 - Financial Information'!$K$16:$X$186,Y5785,X5785)</f>
        <v>0</v>
      </c>
      <c r="Q5785"/>
      <c r="R5785"/>
      <c r="S5785" t="s">
        <v>9776</v>
      </c>
      <c r="T5785"/>
      <c r="U5785"/>
      <c r="V5785"/>
      <c r="W5785"/>
      <c r="X5785" s="396">
        <v>1</v>
      </c>
      <c r="Y5785" s="396">
        <v>135</v>
      </c>
    </row>
    <row r="5786" spans="1:25" x14ac:dyDescent="0.25">
      <c r="A5786">
        <f>'Page 1 - General Information'!$G$12</f>
        <v>115508003</v>
      </c>
      <c r="B5786" t="str">
        <f>'Page 1 - General Information'!$G$16</f>
        <v>3597</v>
      </c>
      <c r="C5786" s="394" t="s">
        <v>19151</v>
      </c>
      <c r="D5786"/>
      <c r="E5786"/>
      <c r="F5786"/>
      <c r="G5786"/>
      <c r="H5786"/>
      <c r="I5786"/>
      <c r="J5786"/>
      <c r="K5786"/>
      <c r="L5786"/>
      <c r="M5786"/>
      <c r="N5786" t="s">
        <v>8334</v>
      </c>
      <c r="O5786"/>
      <c r="P5786" s="400">
        <f>INDEX('Page 3 - Financial Information'!$K$16:$X$186,Y5786,X5786)</f>
        <v>0</v>
      </c>
      <c r="Q5786"/>
      <c r="R5786"/>
      <c r="S5786" t="s">
        <v>9777</v>
      </c>
      <c r="T5786"/>
      <c r="U5786"/>
      <c r="V5786"/>
      <c r="W5786"/>
      <c r="X5786" s="396">
        <v>3</v>
      </c>
      <c r="Y5786" s="396">
        <v>135</v>
      </c>
    </row>
    <row r="5787" spans="1:25" x14ac:dyDescent="0.25">
      <c r="A5787">
        <f>'Page 1 - General Information'!$G$12</f>
        <v>115508003</v>
      </c>
      <c r="B5787" t="str">
        <f>'Page 1 - General Information'!$G$16</f>
        <v>3597</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115508003</v>
      </c>
      <c r="B5788" t="str">
        <f>'Page 1 - General Information'!$G$16</f>
        <v>3597</v>
      </c>
      <c r="C5788" s="394" t="s">
        <v>19151</v>
      </c>
      <c r="D5788"/>
      <c r="E5788"/>
      <c r="F5788"/>
      <c r="G5788"/>
      <c r="H5788"/>
      <c r="I5788"/>
      <c r="J5788"/>
      <c r="K5788"/>
      <c r="L5788"/>
      <c r="M5788"/>
      <c r="N5788" t="s">
        <v>8334</v>
      </c>
      <c r="O5788"/>
      <c r="P5788" s="400">
        <f>INDEX('Page 3 - Financial Information'!$K$16:$X$186,Y5788,X5788)</f>
        <v>0</v>
      </c>
      <c r="Q5788"/>
      <c r="R5788"/>
      <c r="S5788" t="s">
        <v>9779</v>
      </c>
      <c r="T5788"/>
      <c r="U5788"/>
      <c r="V5788"/>
      <c r="W5788"/>
      <c r="X5788" s="396">
        <v>5</v>
      </c>
      <c r="Y5788" s="396">
        <v>135</v>
      </c>
    </row>
    <row r="5789" spans="1:25" x14ac:dyDescent="0.25">
      <c r="A5789">
        <f>'Page 1 - General Information'!$G$12</f>
        <v>115508003</v>
      </c>
      <c r="B5789" t="str">
        <f>'Page 1 - General Information'!$G$16</f>
        <v>3597</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115508003</v>
      </c>
      <c r="B5790" t="str">
        <f>'Page 1 - General Information'!$G$16</f>
        <v>3597</v>
      </c>
      <c r="C5790" s="394" t="s">
        <v>19151</v>
      </c>
      <c r="D5790"/>
      <c r="E5790"/>
      <c r="F5790"/>
      <c r="G5790"/>
      <c r="H5790"/>
      <c r="I5790"/>
      <c r="J5790"/>
      <c r="K5790"/>
      <c r="L5790"/>
      <c r="M5790"/>
      <c r="N5790" t="s">
        <v>8334</v>
      </c>
      <c r="O5790"/>
      <c r="P5790" s="400">
        <f>INDEX('Page 3 - Financial Information'!$K$16:$X$186,Y5790,X5790)</f>
        <v>0</v>
      </c>
      <c r="Q5790"/>
      <c r="R5790"/>
      <c r="S5790" t="s">
        <v>9781</v>
      </c>
      <c r="T5790"/>
      <c r="U5790"/>
      <c r="V5790"/>
      <c r="W5790"/>
      <c r="X5790" s="396">
        <v>7</v>
      </c>
      <c r="Y5790" s="396">
        <v>135</v>
      </c>
    </row>
    <row r="5791" spans="1:25" x14ac:dyDescent="0.25">
      <c r="A5791">
        <f>'Page 1 - General Information'!$G$12</f>
        <v>115508003</v>
      </c>
      <c r="B5791" t="str">
        <f>'Page 1 - General Information'!$G$16</f>
        <v>3597</v>
      </c>
      <c r="C5791" s="394" t="s">
        <v>19151</v>
      </c>
      <c r="D5791"/>
      <c r="E5791"/>
      <c r="F5791"/>
      <c r="G5791"/>
      <c r="H5791"/>
      <c r="I5791"/>
      <c r="J5791"/>
      <c r="K5791"/>
      <c r="L5791"/>
      <c r="M5791"/>
      <c r="N5791" t="s">
        <v>8334</v>
      </c>
      <c r="O5791"/>
      <c r="P5791" s="400">
        <f>INDEX('Page 3 - Financial Information'!$K$16:$X$186,Y5791,X5791)</f>
        <v>0</v>
      </c>
      <c r="Q5791"/>
      <c r="R5791"/>
      <c r="S5791" t="s">
        <v>9782</v>
      </c>
      <c r="T5791"/>
      <c r="U5791"/>
      <c r="V5791"/>
      <c r="W5791"/>
      <c r="X5791" s="396">
        <v>8</v>
      </c>
      <c r="Y5791" s="396">
        <v>135</v>
      </c>
    </row>
    <row r="5792" spans="1:25" x14ac:dyDescent="0.25">
      <c r="A5792">
        <f>'Page 1 - General Information'!$G$12</f>
        <v>115508003</v>
      </c>
      <c r="B5792" t="str">
        <f>'Page 1 - General Information'!$G$16</f>
        <v>3597</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115508003</v>
      </c>
      <c r="B5793" t="str">
        <f>'Page 1 - General Information'!$G$16</f>
        <v>3597</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115508003</v>
      </c>
      <c r="B5794" t="str">
        <f>'Page 1 - General Information'!$G$16</f>
        <v>3597</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115508003</v>
      </c>
      <c r="B5795" t="str">
        <f>'Page 1 - General Information'!$G$16</f>
        <v>3597</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115508003</v>
      </c>
      <c r="B5796" t="str">
        <f>'Page 1 - General Information'!$G$16</f>
        <v>3597</v>
      </c>
      <c r="C5796" s="394" t="s">
        <v>19151</v>
      </c>
      <c r="D5796"/>
      <c r="E5796"/>
      <c r="F5796"/>
      <c r="G5796"/>
      <c r="H5796"/>
      <c r="I5796"/>
      <c r="J5796"/>
      <c r="K5796"/>
      <c r="L5796"/>
      <c r="M5796"/>
      <c r="N5796" t="s">
        <v>8334</v>
      </c>
      <c r="O5796"/>
      <c r="P5796" s="400">
        <f>INDEX('Page 3 - Financial Information'!$K$16:$X$186,Y5796,X5796)</f>
        <v>3942.32</v>
      </c>
      <c r="Q5796"/>
      <c r="R5796"/>
      <c r="S5796" t="s">
        <v>9787</v>
      </c>
      <c r="T5796"/>
      <c r="U5796"/>
      <c r="V5796"/>
      <c r="W5796"/>
      <c r="X5796" s="396">
        <v>1</v>
      </c>
      <c r="Y5796" s="396">
        <v>136</v>
      </c>
    </row>
    <row r="5797" spans="1:25" x14ac:dyDescent="0.25">
      <c r="A5797">
        <f>'Page 1 - General Information'!$G$12</f>
        <v>115508003</v>
      </c>
      <c r="B5797" t="str">
        <f>'Page 1 - General Information'!$G$16</f>
        <v>3597</v>
      </c>
      <c r="C5797" s="394" t="s">
        <v>19151</v>
      </c>
      <c r="D5797"/>
      <c r="E5797"/>
      <c r="F5797"/>
      <c r="G5797"/>
      <c r="H5797"/>
      <c r="I5797"/>
      <c r="J5797"/>
      <c r="K5797"/>
      <c r="L5797"/>
      <c r="M5797"/>
      <c r="N5797" t="s">
        <v>8334</v>
      </c>
      <c r="O5797"/>
      <c r="P5797" s="400">
        <f>INDEX('Page 3 - Financial Information'!$K$16:$X$186,Y5797,X5797)</f>
        <v>688.63</v>
      </c>
      <c r="Q5797"/>
      <c r="R5797"/>
      <c r="S5797" t="s">
        <v>9788</v>
      </c>
      <c r="T5797"/>
      <c r="U5797"/>
      <c r="V5797"/>
      <c r="W5797"/>
      <c r="X5797" s="396">
        <v>3</v>
      </c>
      <c r="Y5797" s="396">
        <v>136</v>
      </c>
    </row>
    <row r="5798" spans="1:25" x14ac:dyDescent="0.25">
      <c r="A5798">
        <f>'Page 1 - General Information'!$G$12</f>
        <v>115508003</v>
      </c>
      <c r="B5798" t="str">
        <f>'Page 1 - General Information'!$G$16</f>
        <v>3597</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115508003</v>
      </c>
      <c r="B5799" t="str">
        <f>'Page 1 - General Information'!$G$16</f>
        <v>3597</v>
      </c>
      <c r="C5799" s="394" t="s">
        <v>19151</v>
      </c>
      <c r="D5799"/>
      <c r="E5799"/>
      <c r="F5799"/>
      <c r="G5799"/>
      <c r="H5799"/>
      <c r="I5799"/>
      <c r="J5799"/>
      <c r="K5799"/>
      <c r="L5799"/>
      <c r="M5799"/>
      <c r="N5799" t="s">
        <v>8334</v>
      </c>
      <c r="O5799"/>
      <c r="P5799" s="400">
        <f>INDEX('Page 3 - Financial Information'!$K$16:$X$186,Y5799,X5799)</f>
        <v>133.27000000000001</v>
      </c>
      <c r="Q5799"/>
      <c r="R5799"/>
      <c r="S5799" t="s">
        <v>9790</v>
      </c>
      <c r="T5799"/>
      <c r="U5799"/>
      <c r="V5799"/>
      <c r="W5799"/>
      <c r="X5799" s="396">
        <v>5</v>
      </c>
      <c r="Y5799" s="396">
        <v>136</v>
      </c>
    </row>
    <row r="5800" spans="1:25" x14ac:dyDescent="0.25">
      <c r="A5800">
        <f>'Page 1 - General Information'!$G$12</f>
        <v>115508003</v>
      </c>
      <c r="B5800" t="str">
        <f>'Page 1 - General Information'!$G$16</f>
        <v>3597</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115508003</v>
      </c>
      <c r="B5801" t="str">
        <f>'Page 1 - General Information'!$G$16</f>
        <v>3597</v>
      </c>
      <c r="C5801" s="394" t="s">
        <v>19151</v>
      </c>
      <c r="D5801"/>
      <c r="E5801"/>
      <c r="F5801"/>
      <c r="G5801"/>
      <c r="H5801"/>
      <c r="I5801"/>
      <c r="J5801"/>
      <c r="K5801"/>
      <c r="L5801"/>
      <c r="M5801"/>
      <c r="N5801" t="s">
        <v>8334</v>
      </c>
      <c r="O5801"/>
      <c r="P5801" s="400">
        <f>INDEX('Page 3 - Financial Information'!$K$16:$X$186,Y5801,X5801)</f>
        <v>2120.27</v>
      </c>
      <c r="Q5801"/>
      <c r="R5801"/>
      <c r="S5801" t="s">
        <v>9792</v>
      </c>
      <c r="T5801"/>
      <c r="U5801"/>
      <c r="V5801"/>
      <c r="W5801"/>
      <c r="X5801" s="396">
        <v>7</v>
      </c>
      <c r="Y5801" s="396">
        <v>136</v>
      </c>
    </row>
    <row r="5802" spans="1:25" x14ac:dyDescent="0.25">
      <c r="A5802">
        <f>'Page 1 - General Information'!$G$12</f>
        <v>115508003</v>
      </c>
      <c r="B5802" t="str">
        <f>'Page 1 - General Information'!$G$16</f>
        <v>3597</v>
      </c>
      <c r="C5802" s="394" t="s">
        <v>19151</v>
      </c>
      <c r="D5802"/>
      <c r="E5802"/>
      <c r="F5802"/>
      <c r="G5802"/>
      <c r="H5802"/>
      <c r="I5802"/>
      <c r="J5802"/>
      <c r="K5802"/>
      <c r="L5802"/>
      <c r="M5802"/>
      <c r="N5802" t="s">
        <v>8334</v>
      </c>
      <c r="O5802"/>
      <c r="P5802" s="400">
        <f>INDEX('Page 3 - Financial Information'!$K$16:$X$186,Y5802,X5802)</f>
        <v>1000.15</v>
      </c>
      <c r="Q5802"/>
      <c r="R5802"/>
      <c r="S5802" t="s">
        <v>9793</v>
      </c>
      <c r="T5802"/>
      <c r="U5802"/>
      <c r="V5802"/>
      <c r="W5802"/>
      <c r="X5802" s="396">
        <v>8</v>
      </c>
      <c r="Y5802" s="396">
        <v>136</v>
      </c>
    </row>
    <row r="5803" spans="1:25" x14ac:dyDescent="0.25">
      <c r="A5803">
        <f>'Page 1 - General Information'!$G$12</f>
        <v>115508003</v>
      </c>
      <c r="B5803" t="str">
        <f>'Page 1 - General Information'!$G$16</f>
        <v>3597</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115508003</v>
      </c>
      <c r="B5804" t="str">
        <f>'Page 1 - General Information'!$G$16</f>
        <v>3597</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115508003</v>
      </c>
      <c r="B5805" t="str">
        <f>'Page 1 - General Information'!$G$16</f>
        <v>3597</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115508003</v>
      </c>
      <c r="B5806" t="str">
        <f>'Page 1 - General Information'!$G$16</f>
        <v>3597</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115508003</v>
      </c>
      <c r="B5807" t="str">
        <f>'Page 1 - General Information'!$G$16</f>
        <v>3597</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115508003</v>
      </c>
      <c r="B5808" t="str">
        <f>'Page 1 - General Information'!$G$16</f>
        <v>3597</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115508003</v>
      </c>
      <c r="B5809" t="str">
        <f>'Page 1 - General Information'!$G$16</f>
        <v>3597</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115508003</v>
      </c>
      <c r="B5810" t="str">
        <f>'Page 1 - General Information'!$G$16</f>
        <v>3597</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115508003</v>
      </c>
      <c r="B5811" t="str">
        <f>'Page 1 - General Information'!$G$16</f>
        <v>3597</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115508003</v>
      </c>
      <c r="B5812" t="str">
        <f>'Page 1 - General Information'!$G$16</f>
        <v>3597</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115508003</v>
      </c>
      <c r="B5813" t="str">
        <f>'Page 1 - General Information'!$G$16</f>
        <v>3597</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115508003</v>
      </c>
      <c r="B5814" t="str">
        <f>'Page 1 - General Information'!$G$16</f>
        <v>3597</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115508003</v>
      </c>
      <c r="B5815" t="str">
        <f>'Page 1 - General Information'!$G$16</f>
        <v>3597</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115508003</v>
      </c>
      <c r="B5816" t="str">
        <f>'Page 1 - General Information'!$G$16</f>
        <v>3597</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115508003</v>
      </c>
      <c r="B5817" t="str">
        <f>'Page 1 - General Information'!$G$16</f>
        <v>3597</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115508003</v>
      </c>
      <c r="B5818" t="str">
        <f>'Page 1 - General Information'!$G$16</f>
        <v>3597</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115508003</v>
      </c>
      <c r="B5819" t="str">
        <f>'Page 1 - General Information'!$G$16</f>
        <v>3597</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115508003</v>
      </c>
      <c r="B5820" t="str">
        <f>'Page 1 - General Information'!$G$16</f>
        <v>3597</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115508003</v>
      </c>
      <c r="B5821" t="str">
        <f>'Page 1 - General Information'!$G$16</f>
        <v>3597</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115508003</v>
      </c>
      <c r="B5822" t="str">
        <f>'Page 1 - General Information'!$G$16</f>
        <v>3597</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115508003</v>
      </c>
      <c r="B5823" t="str">
        <f>'Page 1 - General Information'!$G$16</f>
        <v>3597</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115508003</v>
      </c>
      <c r="B5824" t="str">
        <f>'Page 1 - General Information'!$G$16</f>
        <v>3597</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115508003</v>
      </c>
      <c r="B5825" t="str">
        <f>'Page 1 - General Information'!$G$16</f>
        <v>3597</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115508003</v>
      </c>
      <c r="B5826" t="str">
        <f>'Page 1 - General Information'!$G$16</f>
        <v>3597</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115508003</v>
      </c>
      <c r="B5827" t="str">
        <f>'Page 1 - General Information'!$G$16</f>
        <v>3597</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115508003</v>
      </c>
      <c r="B5828" t="str">
        <f>'Page 1 - General Information'!$G$16</f>
        <v>3597</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115508003</v>
      </c>
      <c r="B5829" t="str">
        <f>'Page 1 - General Information'!$G$16</f>
        <v>3597</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115508003</v>
      </c>
      <c r="B5830" t="str">
        <f>'Page 1 - General Information'!$G$16</f>
        <v>3597</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115508003</v>
      </c>
      <c r="B5831" t="str">
        <f>'Page 1 - General Information'!$G$16</f>
        <v>3597</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115508003</v>
      </c>
      <c r="B5832" t="str">
        <f>'Page 1 - General Information'!$G$16</f>
        <v>3597</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115508003</v>
      </c>
      <c r="B5833" t="str">
        <f>'Page 1 - General Information'!$G$16</f>
        <v>3597</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115508003</v>
      </c>
      <c r="B5834" t="str">
        <f>'Page 1 - General Information'!$G$16</f>
        <v>3597</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115508003</v>
      </c>
      <c r="B5835" t="str">
        <f>'Page 1 - General Information'!$G$16</f>
        <v>3597</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115508003</v>
      </c>
      <c r="B5836" t="str">
        <f>'Page 1 - General Information'!$G$16</f>
        <v>3597</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115508003</v>
      </c>
      <c r="B5837" t="str">
        <f>'Page 1 - General Information'!$G$16</f>
        <v>3597</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115508003</v>
      </c>
      <c r="B5838" t="str">
        <f>'Page 1 - General Information'!$G$16</f>
        <v>3597</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115508003</v>
      </c>
      <c r="B5839" t="str">
        <f>'Page 1 - General Information'!$G$16</f>
        <v>3597</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115508003</v>
      </c>
      <c r="B5840" t="str">
        <f>'Page 1 - General Information'!$G$16</f>
        <v>3597</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115508003</v>
      </c>
      <c r="B5841" t="str">
        <f>'Page 1 - General Information'!$G$16</f>
        <v>3597</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115508003</v>
      </c>
      <c r="B5842" t="str">
        <f>'Page 1 - General Information'!$G$16</f>
        <v>3597</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115508003</v>
      </c>
      <c r="B5843" t="str">
        <f>'Page 1 - General Information'!$G$16</f>
        <v>3597</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115508003</v>
      </c>
      <c r="B5844" t="str">
        <f>'Page 1 - General Information'!$G$16</f>
        <v>3597</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115508003</v>
      </c>
      <c r="B5845" t="str">
        <f>'Page 1 - General Information'!$G$16</f>
        <v>3597</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115508003</v>
      </c>
      <c r="B5846" t="str">
        <f>'Page 1 - General Information'!$G$16</f>
        <v>3597</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115508003</v>
      </c>
      <c r="B5847" t="str">
        <f>'Page 1 - General Information'!$G$16</f>
        <v>3597</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115508003</v>
      </c>
      <c r="B5848" t="str">
        <f>'Page 1 - General Information'!$G$16</f>
        <v>3597</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115508003</v>
      </c>
      <c r="B5849" t="str">
        <f>'Page 1 - General Information'!$G$16</f>
        <v>3597</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115508003</v>
      </c>
      <c r="B5850" t="str">
        <f>'Page 1 - General Information'!$G$16</f>
        <v>3597</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115508003</v>
      </c>
      <c r="B5851" t="str">
        <f>'Page 1 - General Information'!$G$16</f>
        <v>3597</v>
      </c>
      <c r="C5851" s="394" t="s">
        <v>19151</v>
      </c>
      <c r="D5851"/>
      <c r="E5851"/>
      <c r="F5851"/>
      <c r="G5851"/>
      <c r="H5851"/>
      <c r="I5851"/>
      <c r="J5851"/>
      <c r="K5851"/>
      <c r="L5851"/>
      <c r="M5851"/>
      <c r="N5851" t="s">
        <v>8334</v>
      </c>
      <c r="O5851"/>
      <c r="P5851" s="400">
        <f>INDEX('Page 3 - Financial Information'!$K$16:$X$186,Y5851,X5851)</f>
        <v>5518.79</v>
      </c>
      <c r="Q5851"/>
      <c r="R5851"/>
      <c r="S5851" t="s">
        <v>9842</v>
      </c>
      <c r="T5851"/>
      <c r="U5851"/>
      <c r="V5851"/>
      <c r="W5851"/>
      <c r="X5851" s="396">
        <v>1</v>
      </c>
      <c r="Y5851" s="396">
        <v>141</v>
      </c>
    </row>
    <row r="5852" spans="1:25" x14ac:dyDescent="0.25">
      <c r="A5852">
        <f>'Page 1 - General Information'!$G$12</f>
        <v>115508003</v>
      </c>
      <c r="B5852" t="str">
        <f>'Page 1 - General Information'!$G$16</f>
        <v>3597</v>
      </c>
      <c r="C5852" s="394" t="s">
        <v>19151</v>
      </c>
      <c r="D5852"/>
      <c r="E5852"/>
      <c r="F5852"/>
      <c r="G5852"/>
      <c r="H5852"/>
      <c r="I5852"/>
      <c r="J5852"/>
      <c r="K5852"/>
      <c r="L5852"/>
      <c r="M5852"/>
      <c r="N5852" t="s">
        <v>8334</v>
      </c>
      <c r="O5852"/>
      <c r="P5852" s="400">
        <f>INDEX('Page 3 - Financial Information'!$K$16:$X$186,Y5852,X5852)</f>
        <v>555.13</v>
      </c>
      <c r="Q5852"/>
      <c r="R5852"/>
      <c r="S5852" t="s">
        <v>9843</v>
      </c>
      <c r="T5852"/>
      <c r="U5852"/>
      <c r="V5852"/>
      <c r="W5852"/>
      <c r="X5852" s="396">
        <v>3</v>
      </c>
      <c r="Y5852" s="396">
        <v>141</v>
      </c>
    </row>
    <row r="5853" spans="1:25" x14ac:dyDescent="0.25">
      <c r="A5853">
        <f>'Page 1 - General Information'!$G$12</f>
        <v>115508003</v>
      </c>
      <c r="B5853" t="str">
        <f>'Page 1 - General Information'!$G$16</f>
        <v>3597</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115508003</v>
      </c>
      <c r="B5854" t="str">
        <f>'Page 1 - General Information'!$G$16</f>
        <v>3597</v>
      </c>
      <c r="C5854" s="394" t="s">
        <v>19151</v>
      </c>
      <c r="D5854"/>
      <c r="E5854"/>
      <c r="F5854"/>
      <c r="G5854"/>
      <c r="H5854"/>
      <c r="I5854"/>
      <c r="J5854"/>
      <c r="K5854"/>
      <c r="L5854"/>
      <c r="M5854"/>
      <c r="N5854" t="s">
        <v>8334</v>
      </c>
      <c r="O5854"/>
      <c r="P5854" s="400">
        <f>INDEX('Page 3 - Financial Information'!$K$16:$X$186,Y5854,X5854)</f>
        <v>287.29000000000002</v>
      </c>
      <c r="Q5854"/>
      <c r="R5854"/>
      <c r="S5854" t="s">
        <v>9845</v>
      </c>
      <c r="T5854"/>
      <c r="U5854"/>
      <c r="V5854"/>
      <c r="W5854"/>
      <c r="X5854" s="396">
        <v>5</v>
      </c>
      <c r="Y5854" s="396">
        <v>141</v>
      </c>
    </row>
    <row r="5855" spans="1:25" x14ac:dyDescent="0.25">
      <c r="A5855">
        <f>'Page 1 - General Information'!$G$12</f>
        <v>115508003</v>
      </c>
      <c r="B5855" t="str">
        <f>'Page 1 - General Information'!$G$16</f>
        <v>3597</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115508003</v>
      </c>
      <c r="B5856" t="str">
        <f>'Page 1 - General Information'!$G$16</f>
        <v>3597</v>
      </c>
      <c r="C5856" s="394" t="s">
        <v>19151</v>
      </c>
      <c r="D5856"/>
      <c r="E5856"/>
      <c r="F5856"/>
      <c r="G5856"/>
      <c r="H5856"/>
      <c r="I5856"/>
      <c r="J5856"/>
      <c r="K5856"/>
      <c r="L5856"/>
      <c r="M5856"/>
      <c r="N5856" t="s">
        <v>8334</v>
      </c>
      <c r="O5856"/>
      <c r="P5856" s="400">
        <f>INDEX('Page 3 - Financial Information'!$K$16:$X$186,Y5856,X5856)</f>
        <v>2177.02</v>
      </c>
      <c r="Q5856"/>
      <c r="R5856"/>
      <c r="S5856" t="s">
        <v>9847</v>
      </c>
      <c r="T5856"/>
      <c r="U5856"/>
      <c r="V5856"/>
      <c r="W5856"/>
      <c r="X5856" s="396">
        <v>7</v>
      </c>
      <c r="Y5856" s="396">
        <v>141</v>
      </c>
    </row>
    <row r="5857" spans="1:25" x14ac:dyDescent="0.25">
      <c r="A5857">
        <f>'Page 1 - General Information'!$G$12</f>
        <v>115508003</v>
      </c>
      <c r="B5857" t="str">
        <f>'Page 1 - General Information'!$G$16</f>
        <v>3597</v>
      </c>
      <c r="C5857" s="394" t="s">
        <v>19151</v>
      </c>
      <c r="D5857"/>
      <c r="E5857"/>
      <c r="F5857"/>
      <c r="G5857"/>
      <c r="H5857"/>
      <c r="I5857"/>
      <c r="J5857"/>
      <c r="K5857"/>
      <c r="L5857"/>
      <c r="M5857"/>
      <c r="N5857" t="s">
        <v>8334</v>
      </c>
      <c r="O5857"/>
      <c r="P5857" s="400">
        <f>INDEX('Page 3 - Financial Information'!$K$16:$X$186,Y5857,X5857)</f>
        <v>0</v>
      </c>
      <c r="Q5857"/>
      <c r="R5857"/>
      <c r="S5857" t="s">
        <v>9848</v>
      </c>
      <c r="T5857"/>
      <c r="U5857"/>
      <c r="V5857"/>
      <c r="W5857"/>
      <c r="X5857" s="396">
        <v>8</v>
      </c>
      <c r="Y5857" s="396">
        <v>141</v>
      </c>
    </row>
    <row r="5858" spans="1:25" x14ac:dyDescent="0.25">
      <c r="A5858">
        <f>'Page 1 - General Information'!$G$12</f>
        <v>115508003</v>
      </c>
      <c r="B5858" t="str">
        <f>'Page 1 - General Information'!$G$16</f>
        <v>3597</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115508003</v>
      </c>
      <c r="B5859" t="str">
        <f>'Page 1 - General Information'!$G$16</f>
        <v>3597</v>
      </c>
      <c r="C5859" s="394" t="s">
        <v>19151</v>
      </c>
      <c r="D5859"/>
      <c r="E5859"/>
      <c r="F5859"/>
      <c r="G5859"/>
      <c r="H5859"/>
      <c r="I5859"/>
      <c r="J5859"/>
      <c r="K5859"/>
      <c r="L5859"/>
      <c r="M5859"/>
      <c r="N5859" t="s">
        <v>8334</v>
      </c>
      <c r="O5859"/>
      <c r="P5859" s="400">
        <f>INDEX('Page 3 - Financial Information'!$K$16:$X$186,Y5859,X5859)</f>
        <v>2499.35</v>
      </c>
      <c r="Q5859"/>
      <c r="R5859"/>
      <c r="S5859" t="s">
        <v>9850</v>
      </c>
      <c r="T5859"/>
      <c r="U5859"/>
      <c r="V5859"/>
      <c r="W5859"/>
      <c r="X5859" s="396">
        <v>10</v>
      </c>
      <c r="Y5859" s="396">
        <v>141</v>
      </c>
    </row>
    <row r="5860" spans="1:25" x14ac:dyDescent="0.25">
      <c r="A5860">
        <f>'Page 1 - General Information'!$G$12</f>
        <v>115508003</v>
      </c>
      <c r="B5860" t="str">
        <f>'Page 1 - General Information'!$G$16</f>
        <v>3597</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115508003</v>
      </c>
      <c r="B5861" t="str">
        <f>'Page 1 - General Information'!$G$16</f>
        <v>3597</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115508003</v>
      </c>
      <c r="B5862" t="str">
        <f>'Page 1 - General Information'!$G$16</f>
        <v>3597</v>
      </c>
      <c r="C5862" s="394" t="s">
        <v>19151</v>
      </c>
      <c r="D5862"/>
      <c r="E5862"/>
      <c r="F5862"/>
      <c r="G5862"/>
      <c r="H5862"/>
      <c r="I5862"/>
      <c r="J5862"/>
      <c r="K5862"/>
      <c r="L5862"/>
      <c r="M5862"/>
      <c r="N5862" t="s">
        <v>8334</v>
      </c>
      <c r="O5862"/>
      <c r="P5862" s="400">
        <f>INDEX('Page 3 - Financial Information'!$K$16:$X$186,Y5862,X5862)</f>
        <v>0</v>
      </c>
      <c r="Q5862"/>
      <c r="R5862"/>
      <c r="S5862" t="s">
        <v>10299</v>
      </c>
      <c r="T5862"/>
      <c r="U5862"/>
      <c r="V5862"/>
      <c r="W5862"/>
      <c r="X5862" s="396">
        <v>1</v>
      </c>
      <c r="Y5862" s="396">
        <v>142</v>
      </c>
    </row>
    <row r="5863" spans="1:25" x14ac:dyDescent="0.25">
      <c r="A5863">
        <f>'Page 1 - General Information'!$G$12</f>
        <v>115508003</v>
      </c>
      <c r="B5863" t="str">
        <f>'Page 1 - General Information'!$G$16</f>
        <v>3597</v>
      </c>
      <c r="C5863" s="394" t="s">
        <v>19151</v>
      </c>
      <c r="D5863"/>
      <c r="E5863"/>
      <c r="F5863"/>
      <c r="G5863"/>
      <c r="H5863"/>
      <c r="I5863"/>
      <c r="J5863"/>
      <c r="K5863"/>
      <c r="L5863"/>
      <c r="M5863"/>
      <c r="N5863" t="s">
        <v>8334</v>
      </c>
      <c r="O5863"/>
      <c r="P5863" s="400">
        <f>INDEX('Page 3 - Financial Information'!$K$16:$X$186,Y5863,X5863)</f>
        <v>0</v>
      </c>
      <c r="Q5863"/>
      <c r="R5863"/>
      <c r="S5863" t="s">
        <v>10300</v>
      </c>
      <c r="T5863"/>
      <c r="U5863"/>
      <c r="V5863"/>
      <c r="W5863"/>
      <c r="X5863" s="396">
        <v>3</v>
      </c>
      <c r="Y5863" s="396">
        <v>142</v>
      </c>
    </row>
    <row r="5864" spans="1:25" x14ac:dyDescent="0.25">
      <c r="A5864">
        <f>'Page 1 - General Information'!$G$12</f>
        <v>115508003</v>
      </c>
      <c r="B5864" t="str">
        <f>'Page 1 - General Information'!$G$16</f>
        <v>3597</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115508003</v>
      </c>
      <c r="B5865" t="str">
        <f>'Page 1 - General Information'!$G$16</f>
        <v>3597</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115508003</v>
      </c>
      <c r="B5866" t="str">
        <f>'Page 1 - General Information'!$G$16</f>
        <v>3597</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115508003</v>
      </c>
      <c r="B5867" t="str">
        <f>'Page 1 - General Information'!$G$16</f>
        <v>3597</v>
      </c>
      <c r="C5867" s="394" t="s">
        <v>19151</v>
      </c>
      <c r="D5867"/>
      <c r="E5867"/>
      <c r="F5867"/>
      <c r="G5867"/>
      <c r="H5867"/>
      <c r="I5867"/>
      <c r="J5867"/>
      <c r="K5867"/>
      <c r="L5867"/>
      <c r="M5867"/>
      <c r="N5867" t="s">
        <v>8334</v>
      </c>
      <c r="O5867"/>
      <c r="P5867" s="400">
        <f>INDEX('Page 3 - Financial Information'!$K$16:$X$186,Y5867,X5867)</f>
        <v>0</v>
      </c>
      <c r="Q5867"/>
      <c r="R5867"/>
      <c r="S5867" t="s">
        <v>10304</v>
      </c>
      <c r="T5867"/>
      <c r="U5867"/>
      <c r="V5867"/>
      <c r="W5867"/>
      <c r="X5867" s="396">
        <v>7</v>
      </c>
      <c r="Y5867" s="396">
        <v>142</v>
      </c>
    </row>
    <row r="5868" spans="1:25" x14ac:dyDescent="0.25">
      <c r="A5868">
        <f>'Page 1 - General Information'!$G$12</f>
        <v>115508003</v>
      </c>
      <c r="B5868" t="str">
        <f>'Page 1 - General Information'!$G$16</f>
        <v>3597</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115508003</v>
      </c>
      <c r="B5869" t="str">
        <f>'Page 1 - General Information'!$G$16</f>
        <v>3597</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115508003</v>
      </c>
      <c r="B5870" t="str">
        <f>'Page 1 - General Information'!$G$16</f>
        <v>3597</v>
      </c>
      <c r="C5870" s="394" t="s">
        <v>19151</v>
      </c>
      <c r="D5870"/>
      <c r="E5870"/>
      <c r="F5870"/>
      <c r="G5870"/>
      <c r="H5870"/>
      <c r="I5870"/>
      <c r="J5870"/>
      <c r="K5870"/>
      <c r="L5870"/>
      <c r="M5870"/>
      <c r="N5870" t="s">
        <v>8334</v>
      </c>
      <c r="O5870"/>
      <c r="P5870" s="400">
        <f>INDEX('Page 3 - Financial Information'!$K$16:$X$186,Y5870,X5870)</f>
        <v>0</v>
      </c>
      <c r="Q5870"/>
      <c r="R5870"/>
      <c r="S5870" t="s">
        <v>10307</v>
      </c>
      <c r="T5870"/>
      <c r="U5870"/>
      <c r="V5870"/>
      <c r="W5870"/>
      <c r="X5870" s="396">
        <v>10</v>
      </c>
      <c r="Y5870" s="396">
        <v>142</v>
      </c>
    </row>
    <row r="5871" spans="1:25" x14ac:dyDescent="0.25">
      <c r="A5871">
        <f>'Page 1 - General Information'!$G$12</f>
        <v>115508003</v>
      </c>
      <c r="B5871" t="str">
        <f>'Page 1 - General Information'!$G$16</f>
        <v>3597</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115508003</v>
      </c>
      <c r="B5872" t="str">
        <f>'Page 1 - General Information'!$G$16</f>
        <v>3597</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115508003</v>
      </c>
      <c r="B5873" t="str">
        <f>'Page 1 - General Information'!$G$16</f>
        <v>3597</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115508003</v>
      </c>
      <c r="B5874" t="str">
        <f>'Page 1 - General Information'!$G$16</f>
        <v>3597</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115508003</v>
      </c>
      <c r="B5875" t="str">
        <f>'Page 1 - General Information'!$G$16</f>
        <v>3597</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115508003</v>
      </c>
      <c r="B5876" t="str">
        <f>'Page 1 - General Information'!$G$16</f>
        <v>3597</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115508003</v>
      </c>
      <c r="B5877" t="str">
        <f>'Page 1 - General Information'!$G$16</f>
        <v>3597</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115508003</v>
      </c>
      <c r="B5878" t="str">
        <f>'Page 1 - General Information'!$G$16</f>
        <v>3597</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115508003</v>
      </c>
      <c r="B5879" t="str">
        <f>'Page 1 - General Information'!$G$16</f>
        <v>3597</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115508003</v>
      </c>
      <c r="B5880" t="str">
        <f>'Page 1 - General Information'!$G$16</f>
        <v>3597</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115508003</v>
      </c>
      <c r="B5881" t="str">
        <f>'Page 1 - General Information'!$G$16</f>
        <v>3597</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115508003</v>
      </c>
      <c r="B5882" t="str">
        <f>'Page 1 - General Information'!$G$16</f>
        <v>3597</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115508003</v>
      </c>
      <c r="B5883" t="str">
        <f>'Page 1 - General Information'!$G$16</f>
        <v>3597</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115508003</v>
      </c>
      <c r="B5884" t="str">
        <f>'Page 1 - General Information'!$G$16</f>
        <v>3597</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115508003</v>
      </c>
      <c r="B5885" t="str">
        <f>'Page 1 - General Information'!$G$16</f>
        <v>3597</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115508003</v>
      </c>
      <c r="B5886" t="str">
        <f>'Page 1 - General Information'!$G$16</f>
        <v>3597</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115508003</v>
      </c>
      <c r="B5887" t="str">
        <f>'Page 1 - General Information'!$G$16</f>
        <v>3597</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115508003</v>
      </c>
      <c r="B5888" t="str">
        <f>'Page 1 - General Information'!$G$16</f>
        <v>3597</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115508003</v>
      </c>
      <c r="B5889" t="str">
        <f>'Page 1 - General Information'!$G$16</f>
        <v>3597</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115508003</v>
      </c>
      <c r="B5890" t="str">
        <f>'Page 1 - General Information'!$G$16</f>
        <v>3597</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115508003</v>
      </c>
      <c r="B5891" t="str">
        <f>'Page 1 - General Information'!$G$16</f>
        <v>3597</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115508003</v>
      </c>
      <c r="B5892" t="str">
        <f>'Page 1 - General Information'!$G$16</f>
        <v>3597</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115508003</v>
      </c>
      <c r="B5893" t="str">
        <f>'Page 1 - General Information'!$G$16</f>
        <v>3597</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115508003</v>
      </c>
      <c r="B5894" t="str">
        <f>'Page 1 - General Information'!$G$16</f>
        <v>3597</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115508003</v>
      </c>
      <c r="B5895" t="str">
        <f>'Page 1 - General Information'!$G$16</f>
        <v>3597</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115508003</v>
      </c>
      <c r="B5896" t="str">
        <f>'Page 1 - General Information'!$G$16</f>
        <v>3597</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115508003</v>
      </c>
      <c r="B5897" t="str">
        <f>'Page 1 - General Information'!$G$16</f>
        <v>3597</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115508003</v>
      </c>
      <c r="B5898" t="str">
        <f>'Page 1 - General Information'!$G$16</f>
        <v>3597</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115508003</v>
      </c>
      <c r="B5899" t="str">
        <f>'Page 1 - General Information'!$G$16</f>
        <v>3597</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115508003</v>
      </c>
      <c r="B5900" t="str">
        <f>'Page 1 - General Information'!$G$16</f>
        <v>3597</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115508003</v>
      </c>
      <c r="B5901" t="str">
        <f>'Page 1 - General Information'!$G$16</f>
        <v>3597</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115508003</v>
      </c>
      <c r="B5902" t="str">
        <f>'Page 1 - General Information'!$G$16</f>
        <v>3597</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115508003</v>
      </c>
      <c r="B5903" t="str">
        <f>'Page 1 - General Information'!$G$16</f>
        <v>3597</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115508003</v>
      </c>
      <c r="B5904" t="str">
        <f>'Page 1 - General Information'!$G$16</f>
        <v>3597</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115508003</v>
      </c>
      <c r="B5905" t="str">
        <f>'Page 1 - General Information'!$G$16</f>
        <v>3597</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115508003</v>
      </c>
      <c r="B5906" t="str">
        <f>'Page 1 - General Information'!$G$16</f>
        <v>3597</v>
      </c>
      <c r="C5906" s="394" t="s">
        <v>19151</v>
      </c>
      <c r="D5906"/>
      <c r="E5906"/>
      <c r="F5906"/>
      <c r="G5906"/>
      <c r="H5906"/>
      <c r="I5906"/>
      <c r="J5906"/>
      <c r="K5906"/>
      <c r="L5906"/>
      <c r="M5906"/>
      <c r="N5906" t="s">
        <v>8334</v>
      </c>
      <c r="O5906"/>
      <c r="P5906" s="400">
        <f>INDEX('Page 3 - Financial Information'!$K$16:$X$186,Y5906,X5906)</f>
        <v>0</v>
      </c>
      <c r="Q5906"/>
      <c r="R5906"/>
      <c r="S5906" t="s">
        <v>9886</v>
      </c>
      <c r="T5906"/>
      <c r="U5906"/>
      <c r="V5906"/>
      <c r="W5906"/>
      <c r="X5906" s="396">
        <v>1</v>
      </c>
      <c r="Y5906" s="396">
        <v>146</v>
      </c>
    </row>
    <row r="5907" spans="1:25" x14ac:dyDescent="0.25">
      <c r="A5907">
        <f>'Page 1 - General Information'!$G$12</f>
        <v>115508003</v>
      </c>
      <c r="B5907" t="str">
        <f>'Page 1 - General Information'!$G$16</f>
        <v>3597</v>
      </c>
      <c r="C5907" s="394" t="s">
        <v>19151</v>
      </c>
      <c r="D5907"/>
      <c r="E5907"/>
      <c r="F5907"/>
      <c r="G5907"/>
      <c r="H5907"/>
      <c r="I5907"/>
      <c r="J5907"/>
      <c r="K5907"/>
      <c r="L5907"/>
      <c r="M5907"/>
      <c r="N5907" t="s">
        <v>8334</v>
      </c>
      <c r="O5907"/>
      <c r="P5907" s="400">
        <f>INDEX('Page 3 - Financial Information'!$K$16:$X$186,Y5907,X5907)</f>
        <v>0</v>
      </c>
      <c r="Q5907"/>
      <c r="R5907"/>
      <c r="S5907" t="s">
        <v>9887</v>
      </c>
      <c r="T5907"/>
      <c r="U5907"/>
      <c r="V5907"/>
      <c r="W5907"/>
      <c r="X5907" s="396">
        <v>3</v>
      </c>
      <c r="Y5907" s="396">
        <v>146</v>
      </c>
    </row>
    <row r="5908" spans="1:25" x14ac:dyDescent="0.25">
      <c r="A5908">
        <f>'Page 1 - General Information'!$G$12</f>
        <v>115508003</v>
      </c>
      <c r="B5908" t="str">
        <f>'Page 1 - General Information'!$G$16</f>
        <v>3597</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115508003</v>
      </c>
      <c r="B5909" t="str">
        <f>'Page 1 - General Information'!$G$16</f>
        <v>3597</v>
      </c>
      <c r="C5909" s="394" t="s">
        <v>19151</v>
      </c>
      <c r="D5909"/>
      <c r="E5909"/>
      <c r="F5909"/>
      <c r="G5909"/>
      <c r="H5909"/>
      <c r="I5909"/>
      <c r="J5909"/>
      <c r="K5909"/>
      <c r="L5909"/>
      <c r="M5909"/>
      <c r="N5909" t="s">
        <v>8334</v>
      </c>
      <c r="O5909"/>
      <c r="P5909" s="400">
        <f>INDEX('Page 3 - Financial Information'!$K$16:$X$186,Y5909,X5909)</f>
        <v>0</v>
      </c>
      <c r="Q5909"/>
      <c r="R5909"/>
      <c r="S5909" t="s">
        <v>9889</v>
      </c>
      <c r="T5909"/>
      <c r="U5909"/>
      <c r="V5909"/>
      <c r="W5909"/>
      <c r="X5909" s="396">
        <v>5</v>
      </c>
      <c r="Y5909" s="396">
        <v>146</v>
      </c>
    </row>
    <row r="5910" spans="1:25" x14ac:dyDescent="0.25">
      <c r="A5910">
        <f>'Page 1 - General Information'!$G$12</f>
        <v>115508003</v>
      </c>
      <c r="B5910" t="str">
        <f>'Page 1 - General Information'!$G$16</f>
        <v>3597</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115508003</v>
      </c>
      <c r="B5911" t="str">
        <f>'Page 1 - General Information'!$G$16</f>
        <v>3597</v>
      </c>
      <c r="C5911" s="394" t="s">
        <v>19151</v>
      </c>
      <c r="D5911"/>
      <c r="E5911"/>
      <c r="F5911"/>
      <c r="G5911"/>
      <c r="H5911"/>
      <c r="I5911"/>
      <c r="J5911"/>
      <c r="K5911"/>
      <c r="L5911"/>
      <c r="M5911"/>
      <c r="N5911" t="s">
        <v>8334</v>
      </c>
      <c r="O5911"/>
      <c r="P5911" s="400">
        <f>INDEX('Page 3 - Financial Information'!$K$16:$X$186,Y5911,X5911)</f>
        <v>0</v>
      </c>
      <c r="Q5911"/>
      <c r="R5911"/>
      <c r="S5911" t="s">
        <v>9891</v>
      </c>
      <c r="T5911"/>
      <c r="U5911"/>
      <c r="V5911"/>
      <c r="W5911"/>
      <c r="X5911" s="396">
        <v>7</v>
      </c>
      <c r="Y5911" s="396">
        <v>146</v>
      </c>
    </row>
    <row r="5912" spans="1:25" x14ac:dyDescent="0.25">
      <c r="A5912">
        <f>'Page 1 - General Information'!$G$12</f>
        <v>115508003</v>
      </c>
      <c r="B5912" t="str">
        <f>'Page 1 - General Information'!$G$16</f>
        <v>3597</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115508003</v>
      </c>
      <c r="B5913" t="str">
        <f>'Page 1 - General Information'!$G$16</f>
        <v>3597</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115508003</v>
      </c>
      <c r="B5914" t="str">
        <f>'Page 1 - General Information'!$G$16</f>
        <v>3597</v>
      </c>
      <c r="C5914" s="394" t="s">
        <v>19151</v>
      </c>
      <c r="D5914"/>
      <c r="E5914"/>
      <c r="F5914"/>
      <c r="G5914"/>
      <c r="H5914"/>
      <c r="I5914"/>
      <c r="J5914"/>
      <c r="K5914"/>
      <c r="L5914"/>
      <c r="M5914"/>
      <c r="N5914" t="s">
        <v>8334</v>
      </c>
      <c r="O5914"/>
      <c r="P5914" s="400">
        <f>INDEX('Page 3 - Financial Information'!$K$16:$X$186,Y5914,X5914)</f>
        <v>0</v>
      </c>
      <c r="Q5914"/>
      <c r="R5914"/>
      <c r="S5914" t="s">
        <v>9894</v>
      </c>
      <c r="T5914"/>
      <c r="U5914"/>
      <c r="V5914"/>
      <c r="W5914"/>
      <c r="X5914" s="396">
        <v>10</v>
      </c>
      <c r="Y5914" s="396">
        <v>146</v>
      </c>
    </row>
    <row r="5915" spans="1:25" x14ac:dyDescent="0.25">
      <c r="A5915">
        <f>'Page 1 - General Information'!$G$12</f>
        <v>115508003</v>
      </c>
      <c r="B5915" t="str">
        <f>'Page 1 - General Information'!$G$16</f>
        <v>3597</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115508003</v>
      </c>
      <c r="B5916" t="str">
        <f>'Page 1 - General Information'!$G$16</f>
        <v>3597</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115508003</v>
      </c>
      <c r="B5917" t="str">
        <f>'Page 1 - General Information'!$G$16</f>
        <v>3597</v>
      </c>
      <c r="C5917" s="394" t="s">
        <v>19151</v>
      </c>
      <c r="D5917"/>
      <c r="E5917"/>
      <c r="F5917"/>
      <c r="G5917"/>
      <c r="H5917"/>
      <c r="I5917"/>
      <c r="J5917"/>
      <c r="K5917"/>
      <c r="L5917"/>
      <c r="M5917"/>
      <c r="N5917" t="s">
        <v>8334</v>
      </c>
      <c r="O5917"/>
      <c r="P5917" s="400">
        <f>INDEX('Page 3 - Financial Information'!$K$16:$X$186,Y5917,X5917)</f>
        <v>5254.35</v>
      </c>
      <c r="Q5917"/>
      <c r="R5917"/>
      <c r="S5917" t="s">
        <v>9897</v>
      </c>
      <c r="T5917"/>
      <c r="U5917"/>
      <c r="V5917"/>
      <c r="W5917"/>
      <c r="X5917" s="396">
        <v>1</v>
      </c>
      <c r="Y5917" s="396">
        <v>147</v>
      </c>
    </row>
    <row r="5918" spans="1:25" x14ac:dyDescent="0.25">
      <c r="A5918">
        <f>'Page 1 - General Information'!$G$12</f>
        <v>115508003</v>
      </c>
      <c r="B5918" t="str">
        <f>'Page 1 - General Information'!$G$16</f>
        <v>3597</v>
      </c>
      <c r="C5918" s="394" t="s">
        <v>19151</v>
      </c>
      <c r="D5918"/>
      <c r="E5918"/>
      <c r="F5918"/>
      <c r="G5918"/>
      <c r="H5918"/>
      <c r="I5918"/>
      <c r="J5918"/>
      <c r="K5918"/>
      <c r="L5918"/>
      <c r="M5918"/>
      <c r="N5918" t="s">
        <v>8334</v>
      </c>
      <c r="O5918"/>
      <c r="P5918" s="400">
        <f>INDEX('Page 3 - Financial Information'!$K$16:$X$186,Y5918,X5918)</f>
        <v>798.13</v>
      </c>
      <c r="Q5918"/>
      <c r="R5918"/>
      <c r="S5918" t="s">
        <v>9898</v>
      </c>
      <c r="T5918"/>
      <c r="U5918"/>
      <c r="V5918"/>
      <c r="W5918"/>
      <c r="X5918" s="396">
        <v>3</v>
      </c>
      <c r="Y5918" s="396">
        <v>147</v>
      </c>
    </row>
    <row r="5919" spans="1:25" x14ac:dyDescent="0.25">
      <c r="A5919">
        <f>'Page 1 - General Information'!$G$12</f>
        <v>115508003</v>
      </c>
      <c r="B5919" t="str">
        <f>'Page 1 - General Information'!$G$16</f>
        <v>3597</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115508003</v>
      </c>
      <c r="B5920" t="str">
        <f>'Page 1 - General Information'!$G$16</f>
        <v>3597</v>
      </c>
      <c r="C5920" s="394" t="s">
        <v>19151</v>
      </c>
      <c r="D5920"/>
      <c r="E5920"/>
      <c r="F5920"/>
      <c r="G5920"/>
      <c r="H5920"/>
      <c r="I5920"/>
      <c r="J5920"/>
      <c r="K5920"/>
      <c r="L5920"/>
      <c r="M5920"/>
      <c r="N5920" t="s">
        <v>8334</v>
      </c>
      <c r="O5920"/>
      <c r="P5920" s="400">
        <f>INDEX('Page 3 - Financial Information'!$K$16:$X$186,Y5920,X5920)</f>
        <v>298.85000000000002</v>
      </c>
      <c r="Q5920"/>
      <c r="R5920"/>
      <c r="S5920" t="s">
        <v>9900</v>
      </c>
      <c r="T5920"/>
      <c r="U5920"/>
      <c r="V5920"/>
      <c r="W5920"/>
      <c r="X5920" s="396">
        <v>5</v>
      </c>
      <c r="Y5920" s="396">
        <v>147</v>
      </c>
    </row>
    <row r="5921" spans="1:25" x14ac:dyDescent="0.25">
      <c r="A5921">
        <f>'Page 1 - General Information'!$G$12</f>
        <v>115508003</v>
      </c>
      <c r="B5921" t="str">
        <f>'Page 1 - General Information'!$G$16</f>
        <v>3597</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115508003</v>
      </c>
      <c r="B5922" t="str">
        <f>'Page 1 - General Information'!$G$16</f>
        <v>3597</v>
      </c>
      <c r="C5922" s="394" t="s">
        <v>19151</v>
      </c>
      <c r="D5922"/>
      <c r="E5922"/>
      <c r="F5922"/>
      <c r="G5922"/>
      <c r="H5922"/>
      <c r="I5922"/>
      <c r="J5922"/>
      <c r="K5922"/>
      <c r="L5922"/>
      <c r="M5922"/>
      <c r="N5922" t="s">
        <v>8334</v>
      </c>
      <c r="O5922"/>
      <c r="P5922" s="400">
        <f>INDEX('Page 3 - Financial Information'!$K$16:$X$186,Y5922,X5922)</f>
        <v>1858.02</v>
      </c>
      <c r="Q5922"/>
      <c r="R5922"/>
      <c r="S5922" t="s">
        <v>9902</v>
      </c>
      <c r="T5922"/>
      <c r="U5922"/>
      <c r="V5922"/>
      <c r="W5922"/>
      <c r="X5922" s="396">
        <v>7</v>
      </c>
      <c r="Y5922" s="396">
        <v>147</v>
      </c>
    </row>
    <row r="5923" spans="1:25" x14ac:dyDescent="0.25">
      <c r="A5923">
        <f>'Page 1 - General Information'!$G$12</f>
        <v>115508003</v>
      </c>
      <c r="B5923" t="str">
        <f>'Page 1 - General Information'!$G$16</f>
        <v>3597</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115508003</v>
      </c>
      <c r="B5924" t="str">
        <f>'Page 1 - General Information'!$G$16</f>
        <v>3597</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115508003</v>
      </c>
      <c r="B5925" t="str">
        <f>'Page 1 - General Information'!$G$16</f>
        <v>3597</v>
      </c>
      <c r="C5925" s="394" t="s">
        <v>19151</v>
      </c>
      <c r="D5925"/>
      <c r="E5925"/>
      <c r="F5925"/>
      <c r="G5925"/>
      <c r="H5925"/>
      <c r="I5925"/>
      <c r="J5925"/>
      <c r="K5925"/>
      <c r="L5925"/>
      <c r="M5925"/>
      <c r="N5925" t="s">
        <v>8334</v>
      </c>
      <c r="O5925"/>
      <c r="P5925" s="400">
        <f>INDEX('Page 3 - Financial Information'!$K$16:$X$186,Y5925,X5925)</f>
        <v>2299.35</v>
      </c>
      <c r="Q5925"/>
      <c r="R5925"/>
      <c r="S5925" t="s">
        <v>9905</v>
      </c>
      <c r="T5925"/>
      <c r="U5925"/>
      <c r="V5925"/>
      <c r="W5925"/>
      <c r="X5925" s="396">
        <v>10</v>
      </c>
      <c r="Y5925" s="396">
        <v>147</v>
      </c>
    </row>
    <row r="5926" spans="1:25" x14ac:dyDescent="0.25">
      <c r="A5926">
        <f>'Page 1 - General Information'!$G$12</f>
        <v>115508003</v>
      </c>
      <c r="B5926" t="str">
        <f>'Page 1 - General Information'!$G$16</f>
        <v>3597</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115508003</v>
      </c>
      <c r="B5927" t="str">
        <f>'Page 1 - General Information'!$G$16</f>
        <v>3597</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115508003</v>
      </c>
      <c r="B5928" t="str">
        <f>'Page 1 - General Information'!$G$16</f>
        <v>3597</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115508003</v>
      </c>
      <c r="B5929" t="str">
        <f>'Page 1 - General Information'!$G$16</f>
        <v>3597</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115508003</v>
      </c>
      <c r="B5930" t="str">
        <f>'Page 1 - General Information'!$G$16</f>
        <v>3597</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115508003</v>
      </c>
      <c r="B5931" t="str">
        <f>'Page 1 - General Information'!$G$16</f>
        <v>3597</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115508003</v>
      </c>
      <c r="B5932" t="str">
        <f>'Page 1 - General Information'!$G$16</f>
        <v>3597</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115508003</v>
      </c>
      <c r="B5933" t="str">
        <f>'Page 1 - General Information'!$G$16</f>
        <v>3597</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115508003</v>
      </c>
      <c r="B5934" t="str">
        <f>'Page 1 - General Information'!$G$16</f>
        <v>3597</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115508003</v>
      </c>
      <c r="B5935" t="str">
        <f>'Page 1 - General Information'!$G$16</f>
        <v>3597</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115508003</v>
      </c>
      <c r="B5936" t="str">
        <f>'Page 1 - General Information'!$G$16</f>
        <v>3597</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115508003</v>
      </c>
      <c r="B5937" t="str">
        <f>'Page 1 - General Information'!$G$16</f>
        <v>3597</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115508003</v>
      </c>
      <c r="B5938" t="str">
        <f>'Page 1 - General Information'!$G$16</f>
        <v>3597</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115508003</v>
      </c>
      <c r="B5939" t="str">
        <f>'Page 1 - General Information'!$G$16</f>
        <v>3597</v>
      </c>
      <c r="C5939" s="394" t="s">
        <v>19151</v>
      </c>
      <c r="D5939"/>
      <c r="E5939"/>
      <c r="F5939"/>
      <c r="G5939"/>
      <c r="H5939"/>
      <c r="I5939"/>
      <c r="J5939"/>
      <c r="K5939"/>
      <c r="L5939"/>
      <c r="M5939"/>
      <c r="N5939" t="s">
        <v>8334</v>
      </c>
      <c r="O5939"/>
      <c r="P5939" s="400">
        <f>INDEX('Page 3 - Financial Information'!$K$16:$X$186,Y5939,X5939)</f>
        <v>4777.95</v>
      </c>
      <c r="Q5939"/>
      <c r="R5939"/>
      <c r="S5939" t="s">
        <v>9919</v>
      </c>
      <c r="T5939"/>
      <c r="U5939"/>
      <c r="V5939"/>
      <c r="W5939"/>
      <c r="X5939" s="396">
        <v>1</v>
      </c>
      <c r="Y5939" s="396">
        <v>149</v>
      </c>
    </row>
    <row r="5940" spans="1:25" x14ac:dyDescent="0.25">
      <c r="A5940">
        <f>'Page 1 - General Information'!$G$12</f>
        <v>115508003</v>
      </c>
      <c r="B5940" t="str">
        <f>'Page 1 - General Information'!$G$16</f>
        <v>3597</v>
      </c>
      <c r="C5940" s="394" t="s">
        <v>19151</v>
      </c>
      <c r="D5940"/>
      <c r="E5940"/>
      <c r="F5940"/>
      <c r="G5940"/>
      <c r="H5940"/>
      <c r="I5940"/>
      <c r="J5940"/>
      <c r="K5940"/>
      <c r="L5940"/>
      <c r="M5940"/>
      <c r="N5940" t="s">
        <v>8334</v>
      </c>
      <c r="O5940"/>
      <c r="P5940" s="400">
        <f>INDEX('Page 3 - Financial Information'!$K$16:$X$186,Y5940,X5940)</f>
        <v>865.75</v>
      </c>
      <c r="Q5940"/>
      <c r="R5940"/>
      <c r="S5940" t="s">
        <v>9920</v>
      </c>
      <c r="T5940"/>
      <c r="U5940"/>
      <c r="V5940"/>
      <c r="W5940"/>
      <c r="X5940" s="396">
        <v>3</v>
      </c>
      <c r="Y5940" s="396">
        <v>149</v>
      </c>
    </row>
    <row r="5941" spans="1:25" x14ac:dyDescent="0.25">
      <c r="A5941">
        <f>'Page 1 - General Information'!$G$12</f>
        <v>115508003</v>
      </c>
      <c r="B5941" t="str">
        <f>'Page 1 - General Information'!$G$16</f>
        <v>3597</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115508003</v>
      </c>
      <c r="B5942" t="str">
        <f>'Page 1 - General Information'!$G$16</f>
        <v>3597</v>
      </c>
      <c r="C5942" s="394" t="s">
        <v>19151</v>
      </c>
      <c r="D5942"/>
      <c r="E5942"/>
      <c r="F5942"/>
      <c r="G5942"/>
      <c r="H5942"/>
      <c r="I5942"/>
      <c r="J5942"/>
      <c r="K5942"/>
      <c r="L5942"/>
      <c r="M5942"/>
      <c r="N5942" t="s">
        <v>8334</v>
      </c>
      <c r="O5942"/>
      <c r="P5942" s="400">
        <f>INDEX('Page 3 - Financial Information'!$K$16:$X$186,Y5942,X5942)</f>
        <v>524.67999999999995</v>
      </c>
      <c r="Q5942"/>
      <c r="R5942"/>
      <c r="S5942" t="s">
        <v>9922</v>
      </c>
      <c r="T5942"/>
      <c r="U5942"/>
      <c r="V5942"/>
      <c r="W5942"/>
      <c r="X5942" s="396">
        <v>5</v>
      </c>
      <c r="Y5942" s="396">
        <v>149</v>
      </c>
    </row>
    <row r="5943" spans="1:25" x14ac:dyDescent="0.25">
      <c r="A5943">
        <f>'Page 1 - General Information'!$G$12</f>
        <v>115508003</v>
      </c>
      <c r="B5943" t="str">
        <f>'Page 1 - General Information'!$G$16</f>
        <v>3597</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115508003</v>
      </c>
      <c r="B5944" t="str">
        <f>'Page 1 - General Information'!$G$16</f>
        <v>3597</v>
      </c>
      <c r="C5944" s="394" t="s">
        <v>19151</v>
      </c>
      <c r="D5944"/>
      <c r="E5944"/>
      <c r="F5944"/>
      <c r="G5944"/>
      <c r="H5944"/>
      <c r="I5944"/>
      <c r="J5944"/>
      <c r="K5944"/>
      <c r="L5944"/>
      <c r="M5944"/>
      <c r="N5944" t="s">
        <v>8334</v>
      </c>
      <c r="O5944"/>
      <c r="P5944" s="400">
        <f>INDEX('Page 3 - Financial Information'!$K$16:$X$186,Y5944,X5944)</f>
        <v>2375.02</v>
      </c>
      <c r="Q5944"/>
      <c r="R5944"/>
      <c r="S5944" t="s">
        <v>9924</v>
      </c>
      <c r="T5944"/>
      <c r="U5944"/>
      <c r="V5944"/>
      <c r="W5944"/>
      <c r="X5944" s="396">
        <v>7</v>
      </c>
      <c r="Y5944" s="396">
        <v>149</v>
      </c>
    </row>
    <row r="5945" spans="1:25" x14ac:dyDescent="0.25">
      <c r="A5945">
        <f>'Page 1 - General Information'!$G$12</f>
        <v>115508003</v>
      </c>
      <c r="B5945" t="str">
        <f>'Page 1 - General Information'!$G$16</f>
        <v>3597</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115508003</v>
      </c>
      <c r="B5946" t="str">
        <f>'Page 1 - General Information'!$G$16</f>
        <v>3597</v>
      </c>
      <c r="C5946" s="394" t="s">
        <v>19151</v>
      </c>
      <c r="D5946"/>
      <c r="E5946"/>
      <c r="F5946"/>
      <c r="G5946"/>
      <c r="H5946"/>
      <c r="I5946"/>
      <c r="J5946"/>
      <c r="K5946"/>
      <c r="L5946"/>
      <c r="M5946"/>
      <c r="N5946" t="s">
        <v>8334</v>
      </c>
      <c r="O5946"/>
      <c r="P5946" s="400">
        <f>INDEX('Page 3 - Financial Information'!$K$16:$X$186,Y5946,X5946)</f>
        <v>1012.5</v>
      </c>
      <c r="Q5946"/>
      <c r="R5946"/>
      <c r="S5946" t="s">
        <v>9926</v>
      </c>
      <c r="T5946"/>
      <c r="U5946"/>
      <c r="V5946"/>
      <c r="W5946"/>
      <c r="X5946" s="396">
        <v>9</v>
      </c>
      <c r="Y5946" s="396">
        <v>149</v>
      </c>
    </row>
    <row r="5947" spans="1:25" x14ac:dyDescent="0.25">
      <c r="A5947">
        <f>'Page 1 - General Information'!$G$12</f>
        <v>115508003</v>
      </c>
      <c r="B5947" t="str">
        <f>'Page 1 - General Information'!$G$16</f>
        <v>3597</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115508003</v>
      </c>
      <c r="B5948" t="str">
        <f>'Page 1 - General Information'!$G$16</f>
        <v>3597</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115508003</v>
      </c>
      <c r="B5949" t="str">
        <f>'Page 1 - General Information'!$G$16</f>
        <v>3597</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115508003</v>
      </c>
      <c r="B5950" t="str">
        <f>'Page 1 - General Information'!$G$16</f>
        <v>3597</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115508003</v>
      </c>
      <c r="B5951" t="str">
        <f>'Page 1 - General Information'!$G$16</f>
        <v>3597</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115508003</v>
      </c>
      <c r="B5952" t="str">
        <f>'Page 1 - General Information'!$G$16</f>
        <v>3597</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115508003</v>
      </c>
      <c r="B5953" t="str">
        <f>'Page 1 - General Information'!$G$16</f>
        <v>3597</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115508003</v>
      </c>
      <c r="B5954" t="str">
        <f>'Page 1 - General Information'!$G$16</f>
        <v>3597</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115508003</v>
      </c>
      <c r="B5955" t="str">
        <f>'Page 1 - General Information'!$G$16</f>
        <v>3597</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115508003</v>
      </c>
      <c r="B5956" t="str">
        <f>'Page 1 - General Information'!$G$16</f>
        <v>3597</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115508003</v>
      </c>
      <c r="B5957" t="str">
        <f>'Page 1 - General Information'!$G$16</f>
        <v>3597</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115508003</v>
      </c>
      <c r="B5958" t="str">
        <f>'Page 1 - General Information'!$G$16</f>
        <v>3597</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115508003</v>
      </c>
      <c r="B5959" t="str">
        <f>'Page 1 - General Information'!$G$16</f>
        <v>3597</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115508003</v>
      </c>
      <c r="B5960" t="str">
        <f>'Page 1 - General Information'!$G$16</f>
        <v>3597</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115508003</v>
      </c>
      <c r="B5961" t="str">
        <f>'Page 1 - General Information'!$G$16</f>
        <v>3597</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115508003</v>
      </c>
      <c r="B5962" t="str">
        <f>'Page 1 - General Information'!$G$16</f>
        <v>3597</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115508003</v>
      </c>
      <c r="B5963" t="str">
        <f>'Page 1 - General Information'!$G$16</f>
        <v>3597</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115508003</v>
      </c>
      <c r="B5964" t="str">
        <f>'Page 1 - General Information'!$G$16</f>
        <v>3597</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115508003</v>
      </c>
      <c r="B5965" t="str">
        <f>'Page 1 - General Information'!$G$16</f>
        <v>3597</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115508003</v>
      </c>
      <c r="B5966" t="str">
        <f>'Page 1 - General Information'!$G$16</f>
        <v>3597</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115508003</v>
      </c>
      <c r="B5967" t="str">
        <f>'Page 1 - General Information'!$G$16</f>
        <v>3597</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115508003</v>
      </c>
      <c r="B5968" t="str">
        <f>'Page 1 - General Information'!$G$16</f>
        <v>3597</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115508003</v>
      </c>
      <c r="B5969" t="str">
        <f>'Page 1 - General Information'!$G$16</f>
        <v>3597</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115508003</v>
      </c>
      <c r="B5970" t="str">
        <f>'Page 1 - General Information'!$G$16</f>
        <v>3597</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115508003</v>
      </c>
      <c r="B5971" t="str">
        <f>'Page 1 - General Information'!$G$16</f>
        <v>3597</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115508003</v>
      </c>
      <c r="B5972" t="str">
        <f>'Page 1 - General Information'!$G$16</f>
        <v>3597</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115508003</v>
      </c>
      <c r="B5973" t="str">
        <f>'Page 1 - General Information'!$G$16</f>
        <v>3597</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115508003</v>
      </c>
      <c r="B5974" t="str">
        <f>'Page 1 - General Information'!$G$16</f>
        <v>3597</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115508003</v>
      </c>
      <c r="B5975" t="str">
        <f>'Page 1 - General Information'!$G$16</f>
        <v>3597</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115508003</v>
      </c>
      <c r="B5976" t="str">
        <f>'Page 1 - General Information'!$G$16</f>
        <v>3597</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115508003</v>
      </c>
      <c r="B5977" t="str">
        <f>'Page 1 - General Information'!$G$16</f>
        <v>3597</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115508003</v>
      </c>
      <c r="B5978" t="str">
        <f>'Page 1 - General Information'!$G$16</f>
        <v>3597</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115508003</v>
      </c>
      <c r="B5979" t="str">
        <f>'Page 1 - General Information'!$G$16</f>
        <v>3597</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115508003</v>
      </c>
      <c r="B5980" t="str">
        <f>'Page 1 - General Information'!$G$16</f>
        <v>3597</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115508003</v>
      </c>
      <c r="B5981" t="str">
        <f>'Page 1 - General Information'!$G$16</f>
        <v>3597</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115508003</v>
      </c>
      <c r="B5982" t="str">
        <f>'Page 1 - General Information'!$G$16</f>
        <v>3597</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115508003</v>
      </c>
      <c r="B5983" t="str">
        <f>'Page 1 - General Information'!$G$16</f>
        <v>3597</v>
      </c>
      <c r="C5983" s="394" t="s">
        <v>19151</v>
      </c>
      <c r="D5983"/>
      <c r="E5983"/>
      <c r="F5983"/>
      <c r="G5983"/>
      <c r="H5983"/>
      <c r="I5983"/>
      <c r="J5983"/>
      <c r="K5983"/>
      <c r="L5983"/>
      <c r="M5983"/>
      <c r="N5983" t="s">
        <v>8334</v>
      </c>
      <c r="O5983"/>
      <c r="P5983" s="400">
        <f>INDEX('Page 3 - Financial Information'!$K$16:$X$186,Y5983,X5983)</f>
        <v>3395.81</v>
      </c>
      <c r="Q5983"/>
      <c r="R5983"/>
      <c r="S5983" t="s">
        <v>9963</v>
      </c>
      <c r="T5983"/>
      <c r="U5983"/>
      <c r="V5983"/>
      <c r="W5983"/>
      <c r="X5983" s="396">
        <v>1</v>
      </c>
      <c r="Y5983" s="396">
        <v>153</v>
      </c>
    </row>
    <row r="5984" spans="1:25" x14ac:dyDescent="0.25">
      <c r="A5984">
        <f>'Page 1 - General Information'!$G$12</f>
        <v>115508003</v>
      </c>
      <c r="B5984" t="str">
        <f>'Page 1 - General Information'!$G$16</f>
        <v>3597</v>
      </c>
      <c r="C5984" s="394" t="s">
        <v>19151</v>
      </c>
      <c r="D5984"/>
      <c r="E5984"/>
      <c r="F5984"/>
      <c r="G5984"/>
      <c r="H5984"/>
      <c r="I5984"/>
      <c r="J5984"/>
      <c r="K5984"/>
      <c r="L5984"/>
      <c r="M5984"/>
      <c r="N5984" t="s">
        <v>8334</v>
      </c>
      <c r="O5984"/>
      <c r="P5984" s="400">
        <f>INDEX('Page 3 - Financial Information'!$K$16:$X$186,Y5984,X5984)</f>
        <v>688.62</v>
      </c>
      <c r="Q5984"/>
      <c r="R5984"/>
      <c r="S5984" t="s">
        <v>9964</v>
      </c>
      <c r="T5984"/>
      <c r="U5984"/>
      <c r="V5984"/>
      <c r="W5984"/>
      <c r="X5984" s="396">
        <v>3</v>
      </c>
      <c r="Y5984" s="396">
        <v>153</v>
      </c>
    </row>
    <row r="5985" spans="1:25" x14ac:dyDescent="0.25">
      <c r="A5985">
        <f>'Page 1 - General Information'!$G$12</f>
        <v>115508003</v>
      </c>
      <c r="B5985" t="str">
        <f>'Page 1 - General Information'!$G$16</f>
        <v>3597</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115508003</v>
      </c>
      <c r="B5986" t="str">
        <f>'Page 1 - General Information'!$G$16</f>
        <v>3597</v>
      </c>
      <c r="C5986" s="394" t="s">
        <v>19151</v>
      </c>
      <c r="D5986"/>
      <c r="E5986"/>
      <c r="F5986"/>
      <c r="G5986"/>
      <c r="H5986"/>
      <c r="I5986"/>
      <c r="J5986"/>
      <c r="K5986"/>
      <c r="L5986"/>
      <c r="M5986"/>
      <c r="N5986" t="s">
        <v>8334</v>
      </c>
      <c r="O5986"/>
      <c r="P5986" s="400">
        <f>INDEX('Page 3 - Financial Information'!$K$16:$X$186,Y5986,X5986)</f>
        <v>133.27000000000001</v>
      </c>
      <c r="Q5986"/>
      <c r="R5986"/>
      <c r="S5986" t="s">
        <v>9966</v>
      </c>
      <c r="T5986"/>
      <c r="U5986"/>
      <c r="V5986"/>
      <c r="W5986"/>
      <c r="X5986" s="396">
        <v>5</v>
      </c>
      <c r="Y5986" s="396">
        <v>153</v>
      </c>
    </row>
    <row r="5987" spans="1:25" x14ac:dyDescent="0.25">
      <c r="A5987">
        <f>'Page 1 - General Information'!$G$12</f>
        <v>115508003</v>
      </c>
      <c r="B5987" t="str">
        <f>'Page 1 - General Information'!$G$16</f>
        <v>3597</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115508003</v>
      </c>
      <c r="B5988" t="str">
        <f>'Page 1 - General Information'!$G$16</f>
        <v>3597</v>
      </c>
      <c r="C5988" s="394" t="s">
        <v>19151</v>
      </c>
      <c r="D5988"/>
      <c r="E5988"/>
      <c r="F5988"/>
      <c r="G5988"/>
      <c r="H5988"/>
      <c r="I5988"/>
      <c r="J5988"/>
      <c r="K5988"/>
      <c r="L5988"/>
      <c r="M5988"/>
      <c r="N5988" t="s">
        <v>8334</v>
      </c>
      <c r="O5988"/>
      <c r="P5988" s="400">
        <f>INDEX('Page 3 - Financial Information'!$K$16:$X$186,Y5988,X5988)</f>
        <v>1573.77</v>
      </c>
      <c r="Q5988"/>
      <c r="R5988"/>
      <c r="S5988" t="s">
        <v>9968</v>
      </c>
      <c r="T5988"/>
      <c r="U5988"/>
      <c r="V5988"/>
      <c r="W5988"/>
      <c r="X5988" s="396">
        <v>7</v>
      </c>
      <c r="Y5988" s="396">
        <v>153</v>
      </c>
    </row>
    <row r="5989" spans="1:25" x14ac:dyDescent="0.25">
      <c r="A5989">
        <f>'Page 1 - General Information'!$G$12</f>
        <v>115508003</v>
      </c>
      <c r="B5989" t="str">
        <f>'Page 1 - General Information'!$G$16</f>
        <v>3597</v>
      </c>
      <c r="C5989" s="394" t="s">
        <v>19151</v>
      </c>
      <c r="D5989"/>
      <c r="E5989"/>
      <c r="F5989"/>
      <c r="G5989"/>
      <c r="H5989"/>
      <c r="I5989"/>
      <c r="J5989"/>
      <c r="K5989"/>
      <c r="L5989"/>
      <c r="M5989"/>
      <c r="N5989" t="s">
        <v>8334</v>
      </c>
      <c r="O5989"/>
      <c r="P5989" s="400">
        <f>INDEX('Page 3 - Financial Information'!$K$16:$X$186,Y5989,X5989)</f>
        <v>1000.15</v>
      </c>
      <c r="Q5989"/>
      <c r="R5989"/>
      <c r="S5989" t="s">
        <v>9969</v>
      </c>
      <c r="T5989"/>
      <c r="U5989"/>
      <c r="V5989"/>
      <c r="W5989"/>
      <c r="X5989" s="396">
        <v>8</v>
      </c>
      <c r="Y5989" s="396">
        <v>153</v>
      </c>
    </row>
    <row r="5990" spans="1:25" x14ac:dyDescent="0.25">
      <c r="A5990">
        <f>'Page 1 - General Information'!$G$12</f>
        <v>115508003</v>
      </c>
      <c r="B5990" t="str">
        <f>'Page 1 - General Information'!$G$16</f>
        <v>3597</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115508003</v>
      </c>
      <c r="B5991" t="str">
        <f>'Page 1 - General Information'!$G$16</f>
        <v>3597</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115508003</v>
      </c>
      <c r="B5992" t="str">
        <f>'Page 1 - General Information'!$G$16</f>
        <v>3597</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115508003</v>
      </c>
      <c r="B5993" t="str">
        <f>'Page 1 - General Information'!$G$16</f>
        <v>3597</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115508003</v>
      </c>
      <c r="B5994" t="str">
        <f>'Page 1 - General Information'!$G$16</f>
        <v>3597</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115508003</v>
      </c>
      <c r="B5995" t="str">
        <f>'Page 1 - General Information'!$G$16</f>
        <v>3597</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115508003</v>
      </c>
      <c r="B5996" t="str">
        <f>'Page 1 - General Information'!$G$16</f>
        <v>3597</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115508003</v>
      </c>
      <c r="B5997" t="str">
        <f>'Page 1 - General Information'!$G$16</f>
        <v>3597</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115508003</v>
      </c>
      <c r="B5998" t="str">
        <f>'Page 1 - General Information'!$G$16</f>
        <v>3597</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115508003</v>
      </c>
      <c r="B5999" t="str">
        <f>'Page 1 - General Information'!$G$16</f>
        <v>3597</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115508003</v>
      </c>
      <c r="B6000" t="str">
        <f>'Page 1 - General Information'!$G$16</f>
        <v>3597</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115508003</v>
      </c>
      <c r="B6001" t="str">
        <f>'Page 1 - General Information'!$G$16</f>
        <v>3597</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115508003</v>
      </c>
      <c r="B6002" t="str">
        <f>'Page 1 - General Information'!$G$16</f>
        <v>3597</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115508003</v>
      </c>
      <c r="B6003" t="str">
        <f>'Page 1 - General Information'!$G$16</f>
        <v>3597</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115508003</v>
      </c>
      <c r="B6004" t="str">
        <f>'Page 1 - General Information'!$G$16</f>
        <v>3597</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115508003</v>
      </c>
      <c r="B6005" t="str">
        <f>'Page 1 - General Information'!$G$16</f>
        <v>3597</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115508003</v>
      </c>
      <c r="B6006" t="str">
        <f>'Page 1 - General Information'!$G$16</f>
        <v>3597</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115508003</v>
      </c>
      <c r="B6007" t="str">
        <f>'Page 1 - General Information'!$G$16</f>
        <v>3597</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115508003</v>
      </c>
      <c r="B6008" t="str">
        <f>'Page 1 - General Information'!$G$16</f>
        <v>3597</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115508003</v>
      </c>
      <c r="B6009" t="str">
        <f>'Page 1 - General Information'!$G$16</f>
        <v>3597</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115508003</v>
      </c>
      <c r="B6010" t="str">
        <f>'Page 1 - General Information'!$G$16</f>
        <v>3597</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115508003</v>
      </c>
      <c r="B6011" t="str">
        <f>'Page 1 - General Information'!$G$16</f>
        <v>3597</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115508003</v>
      </c>
      <c r="B6012" t="str">
        <f>'Page 1 - General Information'!$G$16</f>
        <v>3597</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115508003</v>
      </c>
      <c r="B6013" t="str">
        <f>'Page 1 - General Information'!$G$16</f>
        <v>3597</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115508003</v>
      </c>
      <c r="B6014" t="str">
        <f>'Page 1 - General Information'!$G$16</f>
        <v>3597</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115508003</v>
      </c>
      <c r="B6015" t="str">
        <f>'Page 1 - General Information'!$G$16</f>
        <v>3597</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115508003</v>
      </c>
      <c r="B6016" t="str">
        <f>'Page 1 - General Information'!$G$16</f>
        <v>3597</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115508003</v>
      </c>
      <c r="B6017" t="str">
        <f>'Page 1 - General Information'!$G$16</f>
        <v>3597</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115508003</v>
      </c>
      <c r="B6018" t="str">
        <f>'Page 1 - General Information'!$G$16</f>
        <v>3597</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115508003</v>
      </c>
      <c r="B6019" t="str">
        <f>'Page 1 - General Information'!$G$16</f>
        <v>3597</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115508003</v>
      </c>
      <c r="B6020" t="str">
        <f>'Page 1 - General Information'!$G$16</f>
        <v>3597</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115508003</v>
      </c>
      <c r="B6021" t="str">
        <f>'Page 1 - General Information'!$G$16</f>
        <v>3597</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115508003</v>
      </c>
      <c r="B6022" t="str">
        <f>'Page 1 - General Information'!$G$16</f>
        <v>3597</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115508003</v>
      </c>
      <c r="B6023" t="str">
        <f>'Page 1 - General Information'!$G$16</f>
        <v>3597</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115508003</v>
      </c>
      <c r="B6024" t="str">
        <f>'Page 1 - General Information'!$G$16</f>
        <v>3597</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115508003</v>
      </c>
      <c r="B6025" t="str">
        <f>'Page 1 - General Information'!$G$16</f>
        <v>3597</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115508003</v>
      </c>
      <c r="B6026" t="str">
        <f>'Page 1 - General Information'!$G$16</f>
        <v>3597</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115508003</v>
      </c>
      <c r="B6027" t="str">
        <f>'Page 1 - General Information'!$G$16</f>
        <v>3597</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115508003</v>
      </c>
      <c r="B6028" t="str">
        <f>'Page 1 - General Information'!$G$16</f>
        <v>3597</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115508003</v>
      </c>
      <c r="B6029" t="str">
        <f>'Page 1 - General Information'!$G$16</f>
        <v>3597</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115508003</v>
      </c>
      <c r="B6030" t="str">
        <f>'Page 1 - General Information'!$G$16</f>
        <v>3597</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115508003</v>
      </c>
      <c r="B6031" t="str">
        <f>'Page 1 - General Information'!$G$16</f>
        <v>3597</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115508003</v>
      </c>
      <c r="B6032" t="str">
        <f>'Page 1 - General Information'!$G$16</f>
        <v>3597</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115508003</v>
      </c>
      <c r="B6033" t="str">
        <f>'Page 1 - General Information'!$G$16</f>
        <v>3597</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115508003</v>
      </c>
      <c r="B6034" t="str">
        <f>'Page 1 - General Information'!$G$16</f>
        <v>3597</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115508003</v>
      </c>
      <c r="B6035" t="str">
        <f>'Page 1 - General Information'!$G$16</f>
        <v>3597</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115508003</v>
      </c>
      <c r="B6036" t="str">
        <f>'Page 1 - General Information'!$G$16</f>
        <v>3597</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115508003</v>
      </c>
      <c r="B6037" t="str">
        <f>'Page 1 - General Information'!$G$16</f>
        <v>3597</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115508003</v>
      </c>
      <c r="B6038" t="str">
        <f>'Page 1 - General Information'!$G$16</f>
        <v>3597</v>
      </c>
      <c r="C6038" s="394" t="s">
        <v>19151</v>
      </c>
      <c r="D6038"/>
      <c r="E6038"/>
      <c r="F6038"/>
      <c r="G6038"/>
      <c r="H6038"/>
      <c r="I6038"/>
      <c r="J6038"/>
      <c r="K6038"/>
      <c r="L6038"/>
      <c r="M6038"/>
      <c r="N6038" t="s">
        <v>8334</v>
      </c>
      <c r="O6038"/>
      <c r="P6038" s="400">
        <f>INDEX('Page 3 - Financial Information'!$K$16:$X$186,Y6038,X6038)</f>
        <v>3599.1299999999997</v>
      </c>
      <c r="Q6038"/>
      <c r="R6038"/>
      <c r="S6038" t="s">
        <v>10018</v>
      </c>
      <c r="T6038"/>
      <c r="U6038"/>
      <c r="V6038"/>
      <c r="W6038"/>
      <c r="X6038" s="396">
        <v>1</v>
      </c>
      <c r="Y6038" s="396">
        <v>158</v>
      </c>
    </row>
    <row r="6039" spans="1:25" x14ac:dyDescent="0.25">
      <c r="A6039">
        <f>'Page 1 - General Information'!$G$12</f>
        <v>115508003</v>
      </c>
      <c r="B6039" t="str">
        <f>'Page 1 - General Information'!$G$16</f>
        <v>3597</v>
      </c>
      <c r="C6039" s="394" t="s">
        <v>19151</v>
      </c>
      <c r="D6039"/>
      <c r="E6039"/>
      <c r="F6039"/>
      <c r="G6039"/>
      <c r="H6039"/>
      <c r="I6039"/>
      <c r="J6039"/>
      <c r="K6039"/>
      <c r="L6039"/>
      <c r="M6039"/>
      <c r="N6039" t="s">
        <v>8334</v>
      </c>
      <c r="O6039"/>
      <c r="P6039" s="400">
        <f>INDEX('Page 3 - Financial Information'!$K$16:$X$186,Y6039,X6039)</f>
        <v>555.12</v>
      </c>
      <c r="Q6039"/>
      <c r="R6039"/>
      <c r="S6039" t="s">
        <v>10019</v>
      </c>
      <c r="T6039"/>
      <c r="U6039"/>
      <c r="V6039"/>
      <c r="W6039"/>
      <c r="X6039" s="396">
        <v>3</v>
      </c>
      <c r="Y6039" s="396">
        <v>158</v>
      </c>
    </row>
    <row r="6040" spans="1:25" x14ac:dyDescent="0.25">
      <c r="A6040">
        <f>'Page 1 - General Information'!$G$12</f>
        <v>115508003</v>
      </c>
      <c r="B6040" t="str">
        <f>'Page 1 - General Information'!$G$16</f>
        <v>3597</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115508003</v>
      </c>
      <c r="B6041" t="str">
        <f>'Page 1 - General Information'!$G$16</f>
        <v>3597</v>
      </c>
      <c r="C6041" s="394" t="s">
        <v>19151</v>
      </c>
      <c r="D6041"/>
      <c r="E6041"/>
      <c r="F6041"/>
      <c r="G6041"/>
      <c r="H6041"/>
      <c r="I6041"/>
      <c r="J6041"/>
      <c r="K6041"/>
      <c r="L6041"/>
      <c r="M6041"/>
      <c r="N6041" t="s">
        <v>8334</v>
      </c>
      <c r="O6041"/>
      <c r="P6041" s="400">
        <f>INDEX('Page 3 - Financial Information'!$K$16:$X$186,Y6041,X6041)</f>
        <v>287.29000000000002</v>
      </c>
      <c r="Q6041"/>
      <c r="R6041"/>
      <c r="S6041" t="s">
        <v>10021</v>
      </c>
      <c r="T6041"/>
      <c r="U6041"/>
      <c r="V6041"/>
      <c r="W6041"/>
      <c r="X6041" s="396">
        <v>5</v>
      </c>
      <c r="Y6041" s="396">
        <v>158</v>
      </c>
    </row>
    <row r="6042" spans="1:25" x14ac:dyDescent="0.25">
      <c r="A6042">
        <f>'Page 1 - General Information'!$G$12</f>
        <v>115508003</v>
      </c>
      <c r="B6042" t="str">
        <f>'Page 1 - General Information'!$G$16</f>
        <v>3597</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115508003</v>
      </c>
      <c r="B6043" t="str">
        <f>'Page 1 - General Information'!$G$16</f>
        <v>3597</v>
      </c>
      <c r="C6043" s="394" t="s">
        <v>19151</v>
      </c>
      <c r="D6043"/>
      <c r="E6043"/>
      <c r="F6043"/>
      <c r="G6043"/>
      <c r="H6043"/>
      <c r="I6043"/>
      <c r="J6043"/>
      <c r="K6043"/>
      <c r="L6043"/>
      <c r="M6043"/>
      <c r="N6043" t="s">
        <v>8334</v>
      </c>
      <c r="O6043"/>
      <c r="P6043" s="400">
        <f>INDEX('Page 3 - Financial Information'!$K$16:$X$186,Y6043,X6043)</f>
        <v>1744.12</v>
      </c>
      <c r="Q6043"/>
      <c r="R6043"/>
      <c r="S6043" t="s">
        <v>10023</v>
      </c>
      <c r="T6043"/>
      <c r="U6043"/>
      <c r="V6043"/>
      <c r="W6043"/>
      <c r="X6043" s="396">
        <v>7</v>
      </c>
      <c r="Y6043" s="396">
        <v>158</v>
      </c>
    </row>
    <row r="6044" spans="1:25" x14ac:dyDescent="0.25">
      <c r="A6044">
        <f>'Page 1 - General Information'!$G$12</f>
        <v>115508003</v>
      </c>
      <c r="B6044" t="str">
        <f>'Page 1 - General Information'!$G$16</f>
        <v>3597</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115508003</v>
      </c>
      <c r="B6045" t="str">
        <f>'Page 1 - General Information'!$G$16</f>
        <v>3597</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115508003</v>
      </c>
      <c r="B6046" t="str">
        <f>'Page 1 - General Information'!$G$16</f>
        <v>3597</v>
      </c>
      <c r="C6046" s="394" t="s">
        <v>19151</v>
      </c>
      <c r="D6046"/>
      <c r="E6046"/>
      <c r="F6046"/>
      <c r="G6046"/>
      <c r="H6046"/>
      <c r="I6046"/>
      <c r="J6046"/>
      <c r="K6046"/>
      <c r="L6046"/>
      <c r="M6046"/>
      <c r="N6046" t="s">
        <v>8334</v>
      </c>
      <c r="O6046"/>
      <c r="P6046" s="400">
        <f>INDEX('Page 3 - Financial Information'!$K$16:$X$186,Y6046,X6046)</f>
        <v>1012.6</v>
      </c>
      <c r="Q6046"/>
      <c r="R6046"/>
      <c r="S6046" t="s">
        <v>10026</v>
      </c>
      <c r="T6046"/>
      <c r="U6046"/>
      <c r="V6046"/>
      <c r="W6046"/>
      <c r="X6046" s="396">
        <v>10</v>
      </c>
      <c r="Y6046" s="396">
        <v>158</v>
      </c>
    </row>
    <row r="6047" spans="1:25" x14ac:dyDescent="0.25">
      <c r="A6047">
        <f>'Page 1 - General Information'!$G$12</f>
        <v>115508003</v>
      </c>
      <c r="B6047" t="str">
        <f>'Page 1 - General Information'!$G$16</f>
        <v>3597</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115508003</v>
      </c>
      <c r="B6048" t="str">
        <f>'Page 1 - General Information'!$G$16</f>
        <v>3597</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115508003</v>
      </c>
      <c r="B6049" t="str">
        <f>'Page 1 - General Information'!$G$16</f>
        <v>3597</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115508003</v>
      </c>
      <c r="B6050" t="str">
        <f>'Page 1 - General Information'!$G$16</f>
        <v>3597</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115508003</v>
      </c>
      <c r="B6051" t="str">
        <f>'Page 1 - General Information'!$G$16</f>
        <v>3597</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115508003</v>
      </c>
      <c r="B6052" t="str">
        <f>'Page 1 - General Information'!$G$16</f>
        <v>3597</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115508003</v>
      </c>
      <c r="B6053" t="str">
        <f>'Page 1 - General Information'!$G$16</f>
        <v>3597</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115508003</v>
      </c>
      <c r="B6054" t="str">
        <f>'Page 1 - General Information'!$G$16</f>
        <v>3597</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115508003</v>
      </c>
      <c r="B6055" t="str">
        <f>'Page 1 - General Information'!$G$16</f>
        <v>3597</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115508003</v>
      </c>
      <c r="B6056" t="str">
        <f>'Page 1 - General Information'!$G$16</f>
        <v>3597</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115508003</v>
      </c>
      <c r="B6057" t="str">
        <f>'Page 1 - General Information'!$G$16</f>
        <v>3597</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115508003</v>
      </c>
      <c r="B6058" t="str">
        <f>'Page 1 - General Information'!$G$16</f>
        <v>3597</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115508003</v>
      </c>
      <c r="B6059" t="str">
        <f>'Page 1 - General Information'!$G$16</f>
        <v>3597</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115508003</v>
      </c>
      <c r="B6060" t="str">
        <f>'Page 1 - General Information'!$G$16</f>
        <v>3597</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115508003</v>
      </c>
      <c r="B6061" t="str">
        <f>'Page 1 - General Information'!$G$16</f>
        <v>3597</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115508003</v>
      </c>
      <c r="B6062" t="str">
        <f>'Page 1 - General Information'!$G$16</f>
        <v>3597</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115508003</v>
      </c>
      <c r="B6063" t="str">
        <f>'Page 1 - General Information'!$G$16</f>
        <v>3597</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115508003</v>
      </c>
      <c r="B6064" t="str">
        <f>'Page 1 - General Information'!$G$16</f>
        <v>3597</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115508003</v>
      </c>
      <c r="B6065" t="str">
        <f>'Page 1 - General Information'!$G$16</f>
        <v>3597</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115508003</v>
      </c>
      <c r="B6066" t="str">
        <f>'Page 1 - General Information'!$G$16</f>
        <v>3597</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115508003</v>
      </c>
      <c r="B6067" t="str">
        <f>'Page 1 - General Information'!$G$16</f>
        <v>3597</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115508003</v>
      </c>
      <c r="B6068" t="str">
        <f>'Page 1 - General Information'!$G$16</f>
        <v>3597</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115508003</v>
      </c>
      <c r="B6069" t="str">
        <f>'Page 1 - General Information'!$G$16</f>
        <v>3597</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115508003</v>
      </c>
      <c r="B6070" t="str">
        <f>'Page 1 - General Information'!$G$16</f>
        <v>3597</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115508003</v>
      </c>
      <c r="B6071" t="str">
        <f>'Page 1 - General Information'!$G$16</f>
        <v>3597</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115508003</v>
      </c>
      <c r="B6072" t="str">
        <f>'Page 1 - General Information'!$G$16</f>
        <v>3597</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115508003</v>
      </c>
      <c r="B6073" t="str">
        <f>'Page 1 - General Information'!$G$16</f>
        <v>3597</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115508003</v>
      </c>
      <c r="B6074" t="str">
        <f>'Page 1 - General Information'!$G$16</f>
        <v>3597</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115508003</v>
      </c>
      <c r="B6075" t="str">
        <f>'Page 1 - General Information'!$G$16</f>
        <v>3597</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115508003</v>
      </c>
      <c r="B6076" t="str">
        <f>'Page 1 - General Information'!$G$16</f>
        <v>3597</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115508003</v>
      </c>
      <c r="B6077" t="str">
        <f>'Page 1 - General Information'!$G$16</f>
        <v>3597</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115508003</v>
      </c>
      <c r="B6078" t="str">
        <f>'Page 1 - General Information'!$G$16</f>
        <v>3597</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115508003</v>
      </c>
      <c r="B6079" t="str">
        <f>'Page 1 - General Information'!$G$16</f>
        <v>3597</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115508003</v>
      </c>
      <c r="B6080" t="str">
        <f>'Page 1 - General Information'!$G$16</f>
        <v>3597</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115508003</v>
      </c>
      <c r="B6081" t="str">
        <f>'Page 1 - General Information'!$G$16</f>
        <v>3597</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115508003</v>
      </c>
      <c r="B6082" t="str">
        <f>'Page 1 - General Information'!$G$16</f>
        <v>3597</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115508003</v>
      </c>
      <c r="B6083" t="str">
        <f>'Page 1 - General Information'!$G$16</f>
        <v>3597</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115508003</v>
      </c>
      <c r="B6084" t="str">
        <f>'Page 1 - General Information'!$G$16</f>
        <v>3597</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115508003</v>
      </c>
      <c r="B6085" t="str">
        <f>'Page 1 - General Information'!$G$16</f>
        <v>3597</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115508003</v>
      </c>
      <c r="B6086" t="str">
        <f>'Page 1 - General Information'!$G$16</f>
        <v>3597</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115508003</v>
      </c>
      <c r="B6087" t="str">
        <f>'Page 1 - General Information'!$G$16</f>
        <v>3597</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115508003</v>
      </c>
      <c r="B6088" t="str">
        <f>'Page 1 - General Information'!$G$16</f>
        <v>3597</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115508003</v>
      </c>
      <c r="B6089" t="str">
        <f>'Page 1 - General Information'!$G$16</f>
        <v>3597</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115508003</v>
      </c>
      <c r="B6090" t="str">
        <f>'Page 1 - General Information'!$G$16</f>
        <v>3597</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115508003</v>
      </c>
      <c r="B6091" t="str">
        <f>'Page 1 - General Information'!$G$16</f>
        <v>3597</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115508003</v>
      </c>
      <c r="B6092" t="str">
        <f>'Page 1 - General Information'!$G$16</f>
        <v>3597</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115508003</v>
      </c>
      <c r="B6093" t="str">
        <f>'Page 1 - General Information'!$G$16</f>
        <v>3597</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115508003</v>
      </c>
      <c r="B6094" t="str">
        <f>'Page 1 - General Information'!$G$16</f>
        <v>3597</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115508003</v>
      </c>
      <c r="B6095" t="str">
        <f>'Page 1 - General Information'!$G$16</f>
        <v>3597</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115508003</v>
      </c>
      <c r="B6096" t="str">
        <f>'Page 1 - General Information'!$G$16</f>
        <v>3597</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115508003</v>
      </c>
      <c r="B6097" t="str">
        <f>'Page 1 - General Information'!$G$16</f>
        <v>3597</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115508003</v>
      </c>
      <c r="B6098" t="str">
        <f>'Page 1 - General Information'!$G$16</f>
        <v>3597</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115508003</v>
      </c>
      <c r="B6099" t="str">
        <f>'Page 1 - General Information'!$G$16</f>
        <v>3597</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115508003</v>
      </c>
      <c r="B6100" t="str">
        <f>'Page 1 - General Information'!$G$16</f>
        <v>3597</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115508003</v>
      </c>
      <c r="B6101" t="str">
        <f>'Page 1 - General Information'!$G$16</f>
        <v>3597</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115508003</v>
      </c>
      <c r="B6102" t="str">
        <f>'Page 1 - General Information'!$G$16</f>
        <v>3597</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115508003</v>
      </c>
      <c r="B6103" t="str">
        <f>'Page 1 - General Information'!$G$16</f>
        <v>3597</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115508003</v>
      </c>
      <c r="B6104" t="str">
        <f>'Page 1 - General Information'!$G$16</f>
        <v>3597</v>
      </c>
      <c r="C6104" s="394" t="s">
        <v>19151</v>
      </c>
      <c r="D6104"/>
      <c r="E6104"/>
      <c r="F6104"/>
      <c r="G6104"/>
      <c r="H6104"/>
      <c r="I6104"/>
      <c r="J6104"/>
      <c r="K6104"/>
      <c r="L6104"/>
      <c r="M6104"/>
      <c r="N6104" t="s">
        <v>8334</v>
      </c>
      <c r="O6104"/>
      <c r="P6104" s="400">
        <f>INDEX('Page 3 - Financial Information'!$K$16:$X$186,Y6104,X6104)</f>
        <v>4167.59</v>
      </c>
      <c r="Q6104"/>
      <c r="R6104"/>
      <c r="S6104" t="s">
        <v>10073</v>
      </c>
      <c r="T6104"/>
      <c r="U6104"/>
      <c r="V6104"/>
      <c r="W6104"/>
      <c r="X6104" s="396">
        <v>1</v>
      </c>
      <c r="Y6104" s="396">
        <v>164</v>
      </c>
    </row>
    <row r="6105" spans="1:25" x14ac:dyDescent="0.25">
      <c r="A6105">
        <f>'Page 1 - General Information'!$G$12</f>
        <v>115508003</v>
      </c>
      <c r="B6105" t="str">
        <f>'Page 1 - General Information'!$G$16</f>
        <v>3597</v>
      </c>
      <c r="C6105" s="394" t="s">
        <v>19151</v>
      </c>
      <c r="D6105"/>
      <c r="E6105"/>
      <c r="F6105"/>
      <c r="G6105"/>
      <c r="H6105"/>
      <c r="I6105"/>
      <c r="J6105"/>
      <c r="K6105"/>
      <c r="L6105"/>
      <c r="M6105"/>
      <c r="N6105" t="s">
        <v>8334</v>
      </c>
      <c r="O6105"/>
      <c r="P6105" s="400">
        <f>INDEX('Page 3 - Financial Information'!$K$16:$X$186,Y6105,X6105)</f>
        <v>798.12</v>
      </c>
      <c r="Q6105"/>
      <c r="R6105"/>
      <c r="S6105" t="s">
        <v>10074</v>
      </c>
      <c r="T6105"/>
      <c r="U6105"/>
      <c r="V6105"/>
      <c r="W6105"/>
      <c r="X6105" s="396">
        <v>3</v>
      </c>
      <c r="Y6105" s="396">
        <v>164</v>
      </c>
    </row>
    <row r="6106" spans="1:25" x14ac:dyDescent="0.25">
      <c r="A6106">
        <f>'Page 1 - General Information'!$G$12</f>
        <v>115508003</v>
      </c>
      <c r="B6106" t="str">
        <f>'Page 1 - General Information'!$G$16</f>
        <v>3597</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115508003</v>
      </c>
      <c r="B6107" t="str">
        <f>'Page 1 - General Information'!$G$16</f>
        <v>3597</v>
      </c>
      <c r="C6107" s="394" t="s">
        <v>19151</v>
      </c>
      <c r="D6107"/>
      <c r="E6107"/>
      <c r="F6107"/>
      <c r="G6107"/>
      <c r="H6107"/>
      <c r="I6107"/>
      <c r="J6107"/>
      <c r="K6107"/>
      <c r="L6107"/>
      <c r="M6107"/>
      <c r="N6107" t="s">
        <v>8334</v>
      </c>
      <c r="O6107"/>
      <c r="P6107" s="400">
        <f>INDEX('Page 3 - Financial Information'!$K$16:$X$186,Y6107,X6107)</f>
        <v>298.85000000000002</v>
      </c>
      <c r="Q6107"/>
      <c r="R6107"/>
      <c r="S6107" t="s">
        <v>10076</v>
      </c>
      <c r="T6107"/>
      <c r="U6107"/>
      <c r="V6107"/>
      <c r="W6107"/>
      <c r="X6107" s="396">
        <v>5</v>
      </c>
      <c r="Y6107" s="396">
        <v>164</v>
      </c>
    </row>
    <row r="6108" spans="1:25" x14ac:dyDescent="0.25">
      <c r="A6108">
        <f>'Page 1 - General Information'!$G$12</f>
        <v>115508003</v>
      </c>
      <c r="B6108" t="str">
        <f>'Page 1 - General Information'!$G$16</f>
        <v>3597</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115508003</v>
      </c>
      <c r="B6109" t="str">
        <f>'Page 1 - General Information'!$G$16</f>
        <v>3597</v>
      </c>
      <c r="C6109" s="394" t="s">
        <v>19151</v>
      </c>
      <c r="D6109"/>
      <c r="E6109"/>
      <c r="F6109"/>
      <c r="G6109"/>
      <c r="H6109"/>
      <c r="I6109"/>
      <c r="J6109"/>
      <c r="K6109"/>
      <c r="L6109"/>
      <c r="M6109"/>
      <c r="N6109" t="s">
        <v>8334</v>
      </c>
      <c r="O6109"/>
      <c r="P6109" s="400">
        <f>INDEX('Page 3 - Financial Information'!$K$16:$X$186,Y6109,X6109)</f>
        <v>1858.02</v>
      </c>
      <c r="Q6109"/>
      <c r="R6109"/>
      <c r="S6109" t="s">
        <v>10078</v>
      </c>
      <c r="T6109"/>
      <c r="U6109"/>
      <c r="V6109"/>
      <c r="W6109"/>
      <c r="X6109" s="396">
        <v>7</v>
      </c>
      <c r="Y6109" s="396">
        <v>164</v>
      </c>
    </row>
    <row r="6110" spans="1:25" x14ac:dyDescent="0.25">
      <c r="A6110">
        <f>'Page 1 - General Information'!$G$12</f>
        <v>115508003</v>
      </c>
      <c r="B6110" t="str">
        <f>'Page 1 - General Information'!$G$16</f>
        <v>3597</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115508003</v>
      </c>
      <c r="B6111" t="str">
        <f>'Page 1 - General Information'!$G$16</f>
        <v>3597</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115508003</v>
      </c>
      <c r="B6112" t="str">
        <f>'Page 1 - General Information'!$G$16</f>
        <v>3597</v>
      </c>
      <c r="C6112" s="394" t="s">
        <v>19151</v>
      </c>
      <c r="D6112"/>
      <c r="E6112"/>
      <c r="F6112"/>
      <c r="G6112"/>
      <c r="H6112"/>
      <c r="I6112"/>
      <c r="J6112"/>
      <c r="K6112"/>
      <c r="L6112"/>
      <c r="M6112"/>
      <c r="N6112" t="s">
        <v>8334</v>
      </c>
      <c r="O6112"/>
      <c r="P6112" s="400">
        <f>INDEX('Page 3 - Financial Information'!$K$16:$X$186,Y6112,X6112)</f>
        <v>1212.5999999999999</v>
      </c>
      <c r="Q6112"/>
      <c r="R6112"/>
      <c r="S6112" t="s">
        <v>10081</v>
      </c>
      <c r="T6112"/>
      <c r="U6112"/>
      <c r="V6112"/>
      <c r="W6112"/>
      <c r="X6112" s="396">
        <v>10</v>
      </c>
      <c r="Y6112" s="396">
        <v>164</v>
      </c>
    </row>
    <row r="6113" spans="1:25" x14ac:dyDescent="0.25">
      <c r="A6113">
        <f>'Page 1 - General Information'!$G$12</f>
        <v>115508003</v>
      </c>
      <c r="B6113" t="str">
        <f>'Page 1 - General Information'!$G$16</f>
        <v>3597</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115508003</v>
      </c>
      <c r="B6114" t="str">
        <f>'Page 1 - General Information'!$G$16</f>
        <v>3597</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115508003</v>
      </c>
      <c r="B6115" t="str">
        <f>'Page 1 - General Information'!$G$16</f>
        <v>3597</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115508003</v>
      </c>
      <c r="B6116" t="str">
        <f>'Page 1 - General Information'!$G$16</f>
        <v>3597</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115508003</v>
      </c>
      <c r="B6117" t="str">
        <f>'Page 1 - General Information'!$G$16</f>
        <v>3597</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115508003</v>
      </c>
      <c r="B6118" t="str">
        <f>'Page 1 - General Information'!$G$16</f>
        <v>3597</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115508003</v>
      </c>
      <c r="B6119" t="str">
        <f>'Page 1 - General Information'!$G$16</f>
        <v>3597</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115508003</v>
      </c>
      <c r="B6120" t="str">
        <f>'Page 1 - General Information'!$G$16</f>
        <v>3597</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115508003</v>
      </c>
      <c r="B6121" t="str">
        <f>'Page 1 - General Information'!$G$16</f>
        <v>3597</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115508003</v>
      </c>
      <c r="B6122" t="str">
        <f>'Page 1 - General Information'!$G$16</f>
        <v>3597</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115508003</v>
      </c>
      <c r="B6123" t="str">
        <f>'Page 1 - General Information'!$G$16</f>
        <v>3597</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115508003</v>
      </c>
      <c r="B6124" t="str">
        <f>'Page 1 - General Information'!$G$16</f>
        <v>3597</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115508003</v>
      </c>
      <c r="B6125" t="str">
        <f>'Page 1 - General Information'!$G$16</f>
        <v>3597</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115508003</v>
      </c>
      <c r="B6126" t="str">
        <f>'Page 1 - General Information'!$G$16</f>
        <v>3597</v>
      </c>
      <c r="C6126" s="394" t="s">
        <v>19151</v>
      </c>
      <c r="D6126"/>
      <c r="E6126"/>
      <c r="F6126"/>
      <c r="G6126"/>
      <c r="H6126"/>
      <c r="I6126"/>
      <c r="J6126"/>
      <c r="K6126"/>
      <c r="L6126"/>
      <c r="M6126"/>
      <c r="N6126" t="s">
        <v>8334</v>
      </c>
      <c r="O6126"/>
      <c r="P6126" s="400">
        <f>'Page 3 - Financial Information'!M$14</f>
        <v>10346.250000000002</v>
      </c>
      <c r="Q6126"/>
      <c r="R6126"/>
      <c r="S6126" t="s">
        <v>2878</v>
      </c>
      <c r="T6126"/>
      <c r="U6126"/>
      <c r="V6126"/>
      <c r="W6126"/>
      <c r="X6126" s="396"/>
      <c r="Y6126" s="396"/>
    </row>
    <row r="6127" spans="1:25" x14ac:dyDescent="0.25">
      <c r="A6127">
        <f>'Page 1 - General Information'!$G$12</f>
        <v>115508003</v>
      </c>
      <c r="B6127" t="str">
        <f>'Page 1 - General Information'!$G$16</f>
        <v>3597</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115508003</v>
      </c>
      <c r="B6128" t="str">
        <f>'Page 1 - General Information'!$G$16</f>
        <v>3597</v>
      </c>
      <c r="C6128" s="394" t="s">
        <v>19151</v>
      </c>
      <c r="D6128"/>
      <c r="E6128"/>
      <c r="F6128"/>
      <c r="G6128"/>
      <c r="H6128"/>
      <c r="I6128"/>
      <c r="J6128"/>
      <c r="K6128"/>
      <c r="L6128"/>
      <c r="M6128"/>
      <c r="N6128" t="s">
        <v>8334</v>
      </c>
      <c r="O6128"/>
      <c r="P6128" s="400">
        <f>'Page 3 - Financial Information'!O$14</f>
        <v>4201.9399999999996</v>
      </c>
      <c r="Q6128"/>
      <c r="R6128"/>
      <c r="S6128" t="s">
        <v>2880</v>
      </c>
      <c r="T6128"/>
      <c r="U6128"/>
      <c r="V6128"/>
      <c r="W6128"/>
      <c r="X6128" s="396"/>
      <c r="Y6128" s="396"/>
    </row>
    <row r="6129" spans="1:25" x14ac:dyDescent="0.25">
      <c r="A6129">
        <f>'Page 1 - General Information'!$G$12</f>
        <v>115508003</v>
      </c>
      <c r="B6129" t="str">
        <f>'Page 1 - General Information'!$G$16</f>
        <v>3597</v>
      </c>
      <c r="C6129" s="394" t="s">
        <v>19151</v>
      </c>
      <c r="D6129"/>
      <c r="E6129"/>
      <c r="F6129"/>
      <c r="G6129"/>
      <c r="H6129"/>
      <c r="I6129"/>
      <c r="J6129"/>
      <c r="K6129"/>
      <c r="L6129"/>
      <c r="M6129"/>
      <c r="N6129" t="s">
        <v>8334</v>
      </c>
      <c r="O6129"/>
      <c r="P6129" s="400">
        <f>'Page 3 - Financial Information'!P$14</f>
        <v>0</v>
      </c>
      <c r="Q6129"/>
      <c r="R6129"/>
      <c r="S6129" t="s">
        <v>2881</v>
      </c>
      <c r="T6129"/>
      <c r="U6129"/>
      <c r="V6129"/>
      <c r="W6129"/>
      <c r="X6129" s="396"/>
      <c r="Y6129" s="396"/>
    </row>
    <row r="6130" spans="1:25" x14ac:dyDescent="0.25">
      <c r="A6130">
        <f>'Page 1 - General Information'!$G$12</f>
        <v>115508003</v>
      </c>
      <c r="B6130" t="str">
        <f>'Page 1 - General Information'!$G$16</f>
        <v>3597</v>
      </c>
      <c r="C6130" s="394" t="s">
        <v>19151</v>
      </c>
      <c r="D6130"/>
      <c r="E6130"/>
      <c r="F6130"/>
      <c r="G6130"/>
      <c r="H6130"/>
      <c r="I6130"/>
      <c r="J6130"/>
      <c r="K6130"/>
      <c r="L6130"/>
      <c r="M6130"/>
      <c r="N6130" t="s">
        <v>8334</v>
      </c>
      <c r="O6130"/>
      <c r="P6130" s="400">
        <f>'Page 3 - Financial Information'!Q$14</f>
        <v>28698.22</v>
      </c>
      <c r="Q6130"/>
      <c r="R6130"/>
      <c r="S6130" t="s">
        <v>2882</v>
      </c>
      <c r="T6130"/>
      <c r="U6130"/>
      <c r="V6130"/>
      <c r="W6130"/>
      <c r="X6130" s="396"/>
      <c r="Y6130" s="396"/>
    </row>
    <row r="6131" spans="1:25" x14ac:dyDescent="0.25">
      <c r="A6131">
        <f>'Page 1 - General Information'!$G$12</f>
        <v>115508003</v>
      </c>
      <c r="B6131" t="str">
        <f>'Page 1 - General Information'!$G$16</f>
        <v>3597</v>
      </c>
      <c r="C6131" s="394" t="s">
        <v>19151</v>
      </c>
      <c r="D6131"/>
      <c r="E6131"/>
      <c r="F6131"/>
      <c r="G6131"/>
      <c r="H6131"/>
      <c r="I6131"/>
      <c r="J6131"/>
      <c r="K6131"/>
      <c r="L6131"/>
      <c r="M6131"/>
      <c r="N6131" t="s">
        <v>8334</v>
      </c>
      <c r="O6131"/>
      <c r="P6131" s="400">
        <f>'Page 3 - Financial Information'!R$14</f>
        <v>2000.3</v>
      </c>
      <c r="Q6131"/>
      <c r="R6131"/>
      <c r="S6131" t="s">
        <v>2883</v>
      </c>
      <c r="T6131"/>
      <c r="U6131"/>
      <c r="V6131"/>
      <c r="W6131"/>
      <c r="X6131" s="396"/>
      <c r="Y6131" s="396"/>
    </row>
    <row r="6132" spans="1:25" x14ac:dyDescent="0.25">
      <c r="A6132">
        <f>'Page 1 - General Information'!$G$12</f>
        <v>115508003</v>
      </c>
      <c r="B6132" t="str">
        <f>'Page 1 - General Information'!$G$16</f>
        <v>3597</v>
      </c>
      <c r="C6132" s="394" t="s">
        <v>19151</v>
      </c>
      <c r="D6132"/>
      <c r="E6132"/>
      <c r="F6132"/>
      <c r="G6132"/>
      <c r="H6132"/>
      <c r="I6132"/>
      <c r="J6132"/>
      <c r="K6132"/>
      <c r="L6132"/>
      <c r="M6132"/>
      <c r="N6132" t="s">
        <v>8334</v>
      </c>
      <c r="O6132"/>
      <c r="P6132" s="400">
        <f>'Page 3 - Financial Information'!S$14</f>
        <v>7995.09</v>
      </c>
      <c r="Q6132"/>
      <c r="R6132"/>
      <c r="S6132" t="s">
        <v>2884</v>
      </c>
      <c r="T6132"/>
      <c r="U6132"/>
      <c r="V6132"/>
      <c r="W6132"/>
      <c r="X6132" s="396"/>
      <c r="Y6132" s="396"/>
    </row>
    <row r="6133" spans="1:25" x14ac:dyDescent="0.25">
      <c r="A6133">
        <f>'Page 1 - General Information'!$G$12</f>
        <v>115508003</v>
      </c>
      <c r="B6133" t="str">
        <f>'Page 1 - General Information'!$G$16</f>
        <v>3597</v>
      </c>
      <c r="C6133" s="394" t="s">
        <v>19151</v>
      </c>
      <c r="D6133"/>
      <c r="E6133"/>
      <c r="F6133"/>
      <c r="G6133"/>
      <c r="H6133"/>
      <c r="I6133"/>
      <c r="J6133"/>
      <c r="K6133"/>
      <c r="L6133"/>
      <c r="M6133"/>
      <c r="N6133" t="s">
        <v>8334</v>
      </c>
      <c r="O6133"/>
      <c r="P6133" s="400">
        <f>'Page 3 - Financial Information'!T$14</f>
        <v>11827.45</v>
      </c>
      <c r="Q6133"/>
      <c r="R6133"/>
      <c r="S6133" t="s">
        <v>2885</v>
      </c>
      <c r="T6133"/>
      <c r="U6133"/>
      <c r="V6133"/>
      <c r="W6133"/>
      <c r="X6133" s="396"/>
      <c r="Y6133" s="396"/>
    </row>
    <row r="6134" spans="1:25" x14ac:dyDescent="0.25">
      <c r="A6134">
        <f>'Page 1 - General Information'!$G$12</f>
        <v>115508003</v>
      </c>
      <c r="B6134" t="str">
        <f>'Page 1 - General Information'!$G$16</f>
        <v>3597</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115508003</v>
      </c>
      <c r="B6135" t="str">
        <f>'Page 1 - General Information'!$G$16</f>
        <v>3597</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115508003</v>
      </c>
      <c r="B6136" t="str">
        <f>'Page 1 - General Information'!$G$16</f>
        <v>3597</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115508003</v>
      </c>
      <c r="B6137" t="str">
        <f>'Page 1 - General Information'!$G$16</f>
        <v>3597</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115508003</v>
      </c>
      <c r="B6138" t="str">
        <f>'Page 1 - General Information'!$G$16</f>
        <v>3597</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Dr. Lucas Clouse</v>
      </c>
      <c r="W6138"/>
      <c r="X6138" s="396"/>
      <c r="Y6138" s="396"/>
    </row>
    <row r="6139" spans="1:25" x14ac:dyDescent="0.25">
      <c r="A6139">
        <f>'Page 1 - General Information'!$G$12</f>
        <v>115508003</v>
      </c>
      <c r="B6139" t="str">
        <f>'Page 1 - General Information'!$G$16</f>
        <v>3597</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717-789-3934</v>
      </c>
      <c r="W6139"/>
      <c r="X6139" s="396"/>
      <c r="Y6139" s="396"/>
    </row>
    <row r="6140" spans="1:25" x14ac:dyDescent="0.25">
      <c r="A6140">
        <f>'Page 1 - General Information'!$G$12</f>
        <v>115508003</v>
      </c>
      <c r="B6140" t="str">
        <f>'Page 1 - General Information'!$G$16</f>
        <v>3597</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5515</v>
      </c>
      <c r="W6140"/>
      <c r="X6140" s="396"/>
      <c r="Y6140" s="396"/>
    </row>
    <row r="6141" spans="1:25" x14ac:dyDescent="0.25">
      <c r="A6141">
        <f>'Page 1 - General Information'!$G$12</f>
        <v>115508003</v>
      </c>
      <c r="B6141" t="str">
        <f>'Page 1 - General Information'!$G$16</f>
        <v>3597</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lclouse@westperry.org</v>
      </c>
      <c r="W6141"/>
      <c r="X6141" s="396"/>
      <c r="Y6141" s="396"/>
    </row>
    <row r="6142" spans="1:25" x14ac:dyDescent="0.25">
      <c r="A6142">
        <f>'Page 1 - General Information'!$G$12</f>
        <v>115508003</v>
      </c>
      <c r="B6142" t="str">
        <f>'Page 1 - General Information'!$G$16</f>
        <v>3597</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Ryan Anderson</v>
      </c>
      <c r="W6142"/>
      <c r="X6142" s="396"/>
      <c r="Y6142" s="396"/>
    </row>
    <row r="6143" spans="1:25" x14ac:dyDescent="0.25">
      <c r="A6143">
        <f>'Page 1 - General Information'!$G$12</f>
        <v>115508003</v>
      </c>
      <c r="B6143" t="str">
        <f>'Page 1 - General Information'!$G$16</f>
        <v>3597</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717-789-3934</v>
      </c>
      <c r="W6143"/>
      <c r="X6143" s="396"/>
      <c r="Y6143" s="396"/>
    </row>
    <row r="6144" spans="1:25" x14ac:dyDescent="0.25">
      <c r="A6144">
        <f>'Page 1 - General Information'!$G$12</f>
        <v>115508003</v>
      </c>
      <c r="B6144" t="str">
        <f>'Page 1 - General Information'!$G$16</f>
        <v>3597</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5415</v>
      </c>
      <c r="W6144"/>
      <c r="X6144" s="396"/>
      <c r="Y6144" s="396"/>
    </row>
    <row r="6145" spans="1:25" x14ac:dyDescent="0.25">
      <c r="A6145">
        <f>'Page 1 - General Information'!$G$12</f>
        <v>115508003</v>
      </c>
      <c r="B6145" t="str">
        <f>'Page 1 - General Information'!$G$16</f>
        <v>3597</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randerson@westperry.org</v>
      </c>
      <c r="W6145"/>
      <c r="X6145" s="396"/>
      <c r="Y6145" s="396"/>
    </row>
    <row r="6146" spans="1:25" x14ac:dyDescent="0.25">
      <c r="A6146" s="273">
        <f>'Page 1 - General Information'!$G$12</f>
        <v>115508003</v>
      </c>
      <c r="B6146" t="str">
        <f>'Page 1 - General Information'!$G$16</f>
        <v>3597</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115508003</v>
      </c>
      <c r="B6147" t="str">
        <f>'Page 1 - General Information'!$G$16</f>
        <v>3597</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115508003</v>
      </c>
      <c r="B6148" t="str">
        <f>'Page 1 - General Information'!$G$16</f>
        <v>3597</v>
      </c>
      <c r="C6148" s="394" t="s">
        <v>19151</v>
      </c>
      <c r="D6148"/>
      <c r="E6148"/>
      <c r="F6148"/>
      <c r="G6148"/>
      <c r="H6148"/>
      <c r="I6148"/>
      <c r="J6148"/>
      <c r="K6148"/>
      <c r="L6148"/>
      <c r="M6148"/>
      <c r="N6148" t="s">
        <v>4157</v>
      </c>
      <c r="O6148" s="404">
        <f>'Page 4 - Gender and Race Info'!P$14</f>
        <v>1</v>
      </c>
      <c r="P6148"/>
      <c r="Q6148" s="400"/>
      <c r="R6148"/>
      <c r="S6148" s="394" t="s">
        <v>10538</v>
      </c>
      <c r="T6148"/>
      <c r="U6148"/>
      <c r="V6148"/>
      <c r="W6148"/>
      <c r="X6148" s="396"/>
      <c r="Y6148" s="396"/>
    </row>
    <row r="6149" spans="1:25" x14ac:dyDescent="0.25">
      <c r="A6149" s="273">
        <f>'Page 1 - General Information'!$G$12</f>
        <v>115508003</v>
      </c>
      <c r="B6149" t="str">
        <f>'Page 1 - General Information'!$G$16</f>
        <v>3597</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115508003</v>
      </c>
      <c r="B6150" t="str">
        <f>'Page 1 - General Information'!$G$16</f>
        <v>3597</v>
      </c>
      <c r="C6150" s="394" t="s">
        <v>19151</v>
      </c>
      <c r="D6150"/>
      <c r="E6150"/>
      <c r="F6150"/>
      <c r="G6150"/>
      <c r="H6150"/>
      <c r="I6150"/>
      <c r="J6150"/>
      <c r="K6150"/>
      <c r="L6150"/>
      <c r="M6150"/>
      <c r="N6150" t="s">
        <v>4157</v>
      </c>
      <c r="O6150" s="404">
        <f>'Page 4 - Gender and Race Info'!R$14</f>
        <v>53</v>
      </c>
      <c r="P6150"/>
      <c r="Q6150" s="400"/>
      <c r="R6150"/>
      <c r="S6150" s="394" t="s">
        <v>10540</v>
      </c>
      <c r="T6150"/>
      <c r="U6150"/>
      <c r="V6150"/>
      <c r="W6150"/>
      <c r="X6150" s="396"/>
      <c r="Y6150" s="396"/>
    </row>
    <row r="6151" spans="1:25" x14ac:dyDescent="0.25">
      <c r="A6151" s="273">
        <f>'Page 1 - General Information'!$G$12</f>
        <v>115508003</v>
      </c>
      <c r="B6151" t="str">
        <f>'Page 1 - General Information'!$G$16</f>
        <v>3597</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115508003</v>
      </c>
      <c r="B6152" t="str">
        <f>'Page 1 - General Information'!$G$16</f>
        <v>3597</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115508003</v>
      </c>
      <c r="B6153" t="str">
        <f>'Page 1 - General Information'!$G$16</f>
        <v>3597</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115508003</v>
      </c>
      <c r="B6154" t="str">
        <f>'Page 1 - General Information'!$G$16</f>
        <v>3597</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115508003</v>
      </c>
      <c r="B6155" t="str">
        <f>'Page 1 - General Information'!$G$16</f>
        <v>3597</v>
      </c>
      <c r="C6155" s="394" t="s">
        <v>19151</v>
      </c>
      <c r="D6155"/>
      <c r="E6155"/>
      <c r="F6155"/>
      <c r="G6155"/>
      <c r="H6155"/>
      <c r="I6155"/>
      <c r="J6155"/>
      <c r="K6155"/>
      <c r="L6155"/>
      <c r="M6155"/>
      <c r="N6155" t="s">
        <v>4157</v>
      </c>
      <c r="O6155" s="404">
        <f>'Page 4 - Gender and Race Info'!P$15</f>
        <v>1</v>
      </c>
      <c r="P6155"/>
      <c r="Q6155" s="400"/>
      <c r="R6155"/>
      <c r="S6155" s="394" t="s">
        <v>10545</v>
      </c>
      <c r="T6155"/>
      <c r="U6155"/>
      <c r="V6155"/>
      <c r="W6155"/>
      <c r="X6155" s="396"/>
      <c r="Y6155" s="396"/>
    </row>
    <row r="6156" spans="1:25" x14ac:dyDescent="0.25">
      <c r="A6156" s="273">
        <f>'Page 1 - General Information'!$G$12</f>
        <v>115508003</v>
      </c>
      <c r="B6156" t="str">
        <f>'Page 1 - General Information'!$G$16</f>
        <v>3597</v>
      </c>
      <c r="C6156" s="394" t="s">
        <v>19151</v>
      </c>
      <c r="D6156"/>
      <c r="E6156"/>
      <c r="F6156"/>
      <c r="G6156"/>
      <c r="H6156"/>
      <c r="I6156"/>
      <c r="J6156"/>
      <c r="K6156"/>
      <c r="L6156"/>
      <c r="M6156"/>
      <c r="N6156" t="s">
        <v>4157</v>
      </c>
      <c r="O6156" s="404">
        <f>'Page 4 - Gender and Race Info'!Q$15</f>
        <v>1</v>
      </c>
      <c r="P6156"/>
      <c r="Q6156" s="400"/>
      <c r="R6156"/>
      <c r="S6156" s="394" t="s">
        <v>10546</v>
      </c>
      <c r="T6156"/>
      <c r="U6156"/>
      <c r="V6156"/>
      <c r="W6156"/>
      <c r="X6156" s="396"/>
      <c r="Y6156" s="396"/>
    </row>
    <row r="6157" spans="1:25" x14ac:dyDescent="0.25">
      <c r="A6157" s="273">
        <f>'Page 1 - General Information'!$G$12</f>
        <v>115508003</v>
      </c>
      <c r="B6157" t="str">
        <f>'Page 1 - General Information'!$G$16</f>
        <v>3597</v>
      </c>
      <c r="C6157" s="394" t="s">
        <v>19151</v>
      </c>
      <c r="D6157"/>
      <c r="E6157"/>
      <c r="F6157"/>
      <c r="G6157"/>
      <c r="H6157"/>
      <c r="I6157"/>
      <c r="J6157"/>
      <c r="K6157"/>
      <c r="L6157"/>
      <c r="M6157"/>
      <c r="N6157" t="s">
        <v>4157</v>
      </c>
      <c r="O6157" s="404">
        <f>'Page 4 - Gender and Race Info'!R$15</f>
        <v>57</v>
      </c>
      <c r="P6157"/>
      <c r="Q6157" s="400"/>
      <c r="R6157"/>
      <c r="S6157" s="394" t="s">
        <v>10547</v>
      </c>
      <c r="T6157"/>
      <c r="U6157"/>
      <c r="V6157"/>
      <c r="W6157"/>
      <c r="X6157" s="396"/>
      <c r="Y6157" s="396"/>
    </row>
    <row r="6158" spans="1:25" x14ac:dyDescent="0.25">
      <c r="A6158" s="273">
        <f>'Page 1 - General Information'!$G$12</f>
        <v>115508003</v>
      </c>
      <c r="B6158" t="str">
        <f>'Page 1 - General Information'!$G$16</f>
        <v>3597</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115508003</v>
      </c>
      <c r="B6159" t="str">
        <f>'Page 1 - General Information'!$G$16</f>
        <v>3597</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115508003</v>
      </c>
      <c r="B6160" t="str">
        <f>'Page 1 - General Information'!$G$16</f>
        <v>3597</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7"/>
      <c r="C1" s="587"/>
      <c r="D1" s="587"/>
      <c r="E1" s="587"/>
      <c r="F1" s="587"/>
      <c r="G1" s="587"/>
      <c r="H1" s="587"/>
      <c r="I1" s="587"/>
      <c r="J1" s="587"/>
      <c r="K1" s="587"/>
      <c r="L1" s="587"/>
      <c r="M1" s="587"/>
      <c r="N1" s="587"/>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purl.org/dc/elements/1.1/"/>
    <ds:schemaRef ds:uri="http://schemas.microsoft.com/office/2006/documentManagement/types"/>
    <ds:schemaRef ds:uri="http://schemas.microsoft.com/sharepoint/v3"/>
    <ds:schemaRef ds:uri="http://www.w3.org/XML/1998/namespace"/>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Lucas Clouse</cp:lastModifiedBy>
  <cp:lastPrinted>2015-09-15T13:26:19Z</cp:lastPrinted>
  <dcterms:created xsi:type="dcterms:W3CDTF">2009-08-28T15:54:11Z</dcterms:created>
  <dcterms:modified xsi:type="dcterms:W3CDTF">2022-09-08T17:49:54Z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_MarkAsFinal">
    <vt:bool>true</vt:bool>
  </property>
</Properties>
</file>